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28" windowHeight="10428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J194" i="1"/>
  <c r="F145" i="1" l="1"/>
  <c r="G145" i="1"/>
  <c r="H145" i="1"/>
  <c r="I145" i="1"/>
  <c r="J145" i="1"/>
  <c r="L145" i="1"/>
  <c r="B195" i="1" l="1"/>
  <c r="A195" i="1"/>
  <c r="L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6" i="1"/>
  <c r="A156" i="1"/>
  <c r="L155" i="1"/>
  <c r="J155" i="1"/>
  <c r="I155" i="1"/>
  <c r="I156" i="1" s="1"/>
  <c r="H155" i="1"/>
  <c r="G155" i="1"/>
  <c r="F155" i="1"/>
  <c r="F156" i="1" s="1"/>
  <c r="A146" i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H126" i="1"/>
  <c r="G126" i="1"/>
  <c r="F126" i="1"/>
  <c r="B118" i="1"/>
  <c r="A118" i="1"/>
  <c r="L117" i="1"/>
  <c r="J117" i="1"/>
  <c r="I117" i="1"/>
  <c r="H117" i="1"/>
  <c r="G117" i="1"/>
  <c r="F117" i="1"/>
  <c r="B108" i="1"/>
  <c r="A108" i="1"/>
  <c r="L107" i="1"/>
  <c r="J107" i="1"/>
  <c r="I107" i="1"/>
  <c r="H107" i="1"/>
  <c r="G107" i="1"/>
  <c r="F107" i="1"/>
  <c r="B99" i="1"/>
  <c r="A99" i="1"/>
  <c r="L98" i="1"/>
  <c r="J98" i="1"/>
  <c r="I98" i="1"/>
  <c r="H98" i="1"/>
  <c r="G98" i="1"/>
  <c r="F98" i="1"/>
  <c r="B89" i="1"/>
  <c r="A89" i="1"/>
  <c r="L88" i="1"/>
  <c r="J88" i="1"/>
  <c r="I88" i="1"/>
  <c r="H88" i="1"/>
  <c r="G88" i="1"/>
  <c r="F88" i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H69" i="1"/>
  <c r="G69" i="1"/>
  <c r="F69" i="1"/>
  <c r="B61" i="1"/>
  <c r="A61" i="1"/>
  <c r="L60" i="1"/>
  <c r="J60" i="1"/>
  <c r="I60" i="1"/>
  <c r="H60" i="1"/>
  <c r="G60" i="1"/>
  <c r="F60" i="1"/>
  <c r="B51" i="1"/>
  <c r="A51" i="1"/>
  <c r="L50" i="1"/>
  <c r="J50" i="1"/>
  <c r="I50" i="1"/>
  <c r="H50" i="1"/>
  <c r="G50" i="1"/>
  <c r="F50" i="1"/>
  <c r="B42" i="1"/>
  <c r="A42" i="1"/>
  <c r="L41" i="1"/>
  <c r="J41" i="1"/>
  <c r="I41" i="1"/>
  <c r="H41" i="1"/>
  <c r="G41" i="1"/>
  <c r="F41" i="1"/>
  <c r="B32" i="1"/>
  <c r="A32" i="1"/>
  <c r="L31" i="1"/>
  <c r="J31" i="1"/>
  <c r="I31" i="1"/>
  <c r="H31" i="1"/>
  <c r="G31" i="1"/>
  <c r="F31" i="1"/>
  <c r="B23" i="1"/>
  <c r="A23" i="1"/>
  <c r="L22" i="1"/>
  <c r="J22" i="1"/>
  <c r="G22" i="1"/>
  <c r="F22" i="1"/>
  <c r="L13" i="1"/>
  <c r="J13" i="1"/>
  <c r="I13" i="1"/>
  <c r="H13" i="1"/>
  <c r="G13" i="1"/>
  <c r="F13" i="1"/>
  <c r="L118" i="1" l="1"/>
  <c r="F99" i="1"/>
  <c r="F137" i="1"/>
  <c r="I118" i="1"/>
  <c r="I80" i="1"/>
  <c r="G61" i="1"/>
  <c r="J23" i="1"/>
  <c r="F23" i="1"/>
  <c r="I23" i="1"/>
  <c r="H176" i="1"/>
  <c r="I195" i="1"/>
  <c r="G176" i="1"/>
  <c r="J195" i="1"/>
  <c r="I137" i="1"/>
  <c r="G137" i="1"/>
  <c r="J118" i="1"/>
  <c r="J137" i="1"/>
  <c r="G195" i="1"/>
  <c r="I99" i="1"/>
  <c r="L176" i="1"/>
  <c r="I61" i="1"/>
  <c r="F195" i="1"/>
  <c r="L99" i="1"/>
  <c r="L80" i="1"/>
  <c r="G42" i="1"/>
  <c r="H42" i="1"/>
  <c r="L195" i="1"/>
  <c r="L156" i="1"/>
  <c r="L137" i="1"/>
  <c r="L61" i="1"/>
  <c r="L42" i="1"/>
  <c r="L23" i="1"/>
  <c r="H195" i="1"/>
  <c r="I176" i="1"/>
  <c r="J176" i="1"/>
  <c r="F176" i="1"/>
  <c r="G156" i="1"/>
  <c r="H156" i="1"/>
  <c r="J156" i="1"/>
  <c r="H137" i="1"/>
  <c r="H118" i="1"/>
  <c r="G118" i="1"/>
  <c r="F118" i="1"/>
  <c r="H99" i="1"/>
  <c r="G99" i="1"/>
  <c r="J99" i="1"/>
  <c r="F80" i="1"/>
  <c r="J80" i="1"/>
  <c r="H80" i="1"/>
  <c r="G80" i="1"/>
  <c r="J61" i="1"/>
  <c r="H61" i="1"/>
  <c r="F61" i="1"/>
  <c r="F42" i="1"/>
  <c r="J42" i="1"/>
  <c r="I42" i="1"/>
  <c r="H23" i="1"/>
  <c r="G23" i="1"/>
  <c r="I196" i="1" l="1"/>
  <c r="L196" i="1"/>
  <c r="G196" i="1"/>
  <c r="J196" i="1"/>
  <c r="H196" i="1"/>
  <c r="F196" i="1"/>
</calcChain>
</file>

<file path=xl/sharedStrings.xml><?xml version="1.0" encoding="utf-8"?>
<sst xmlns="http://schemas.openxmlformats.org/spreadsheetml/2006/main" count="327" uniqueCount="125">
  <si>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</si>
  <si>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</si>
  <si>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</si>
  <si>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</si>
  <si>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</si>
  <si>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</si>
  <si>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</si>
  <si>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</si>
  <si>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</si>
  <si>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</si>
  <si>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</si>
  <si>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</si>
  <si>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</si>
  <si>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</si>
  <si>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</si>
  <si>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</si>
  <si>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</si>
  <si>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</si>
  <si>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</si>
  <si>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</si>
  <si>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</si>
  <si>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</si>
  <si>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</si>
  <si>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</si>
  <si>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</si>
  <si>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</si>
  <si>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</si>
  <si>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</si>
  <si>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</si>
  <si>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</si>
  <si>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</si>
  <si>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</si>
  <si>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</si>
  <si>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</si>
  <si>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</si>
  <si>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</si>
  <si>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</si>
  <si>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</si>
  <si>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</si>
  <si>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бутерброд</t>
  </si>
  <si>
    <t>Какао с молоком</t>
  </si>
  <si>
    <t>Хлеб витаминный</t>
  </si>
  <si>
    <t>Суп картофельный с фрикадельками</t>
  </si>
  <si>
    <t>Хлеб ржано-заварной</t>
  </si>
  <si>
    <t>Запеканка из творога со сгущенным молоком</t>
  </si>
  <si>
    <t>Кофейный напиток</t>
  </si>
  <si>
    <t>Суп-пюре из картофеля с гренками</t>
  </si>
  <si>
    <t>132/143</t>
  </si>
  <si>
    <t>Каша гречневая рассыпчатая</t>
  </si>
  <si>
    <t>Компот из плодов или ягод сушенных</t>
  </si>
  <si>
    <t>Омлет натуральный</t>
  </si>
  <si>
    <t>Бутерброд с джемом или повидлом</t>
  </si>
  <si>
    <t>Чай с молоком</t>
  </si>
  <si>
    <t>Рассольник Ленинградский</t>
  </si>
  <si>
    <t>Макаронные изделия отварные</t>
  </si>
  <si>
    <t>366/408</t>
  </si>
  <si>
    <t>Сыр порционно</t>
  </si>
  <si>
    <t>молочное</t>
  </si>
  <si>
    <t>Чай с сахаром</t>
  </si>
  <si>
    <t>Суп гороховый с картофелем</t>
  </si>
  <si>
    <t>Рис отварной</t>
  </si>
  <si>
    <t>Рыба, тушенная в соусе с овощами</t>
  </si>
  <si>
    <t>Каша пшенная молочная жидкая</t>
  </si>
  <si>
    <t>Борщ с капустой и картофелем</t>
  </si>
  <si>
    <t>Пюре из гороха</t>
  </si>
  <si>
    <t>339/420</t>
  </si>
  <si>
    <t>Каша рисовая молочная</t>
  </si>
  <si>
    <t>Салат из свёклы отварной</t>
  </si>
  <si>
    <t>Тефтели из говядины с рисом и соусом</t>
  </si>
  <si>
    <t>350/408</t>
  </si>
  <si>
    <t>Компот из смеси сухофруктов</t>
  </si>
  <si>
    <t>Салат из свежих помидор</t>
  </si>
  <si>
    <t>Пюре картофельное</t>
  </si>
  <si>
    <t>Суп молочный с макаронными изделиями</t>
  </si>
  <si>
    <t>Салат из моркови с зеленым горошком</t>
  </si>
  <si>
    <t>Щи из свежей капусты с картофелем</t>
  </si>
  <si>
    <t>370/419</t>
  </si>
  <si>
    <t>Напиток с витаминами (шиповник)</t>
  </si>
  <si>
    <t>масло</t>
  </si>
  <si>
    <t xml:space="preserve"> Масло сливочное</t>
  </si>
  <si>
    <t>АЗУ</t>
  </si>
  <si>
    <t>Каша перловая рассыпчатая</t>
  </si>
  <si>
    <t>Мясо тушенное</t>
  </si>
  <si>
    <t>Винегрет с капустой морской</t>
  </si>
  <si>
    <t>Яйцо отварное</t>
  </si>
  <si>
    <t>Салат из свежих огурцов с луком</t>
  </si>
  <si>
    <t>Южакова Е.А.</t>
  </si>
  <si>
    <t>Суп с рыбными консервами</t>
  </si>
  <si>
    <t>Масло сливочное</t>
  </si>
  <si>
    <t>сыры</t>
  </si>
  <si>
    <t>МАОУ Ильинская СОШ</t>
  </si>
  <si>
    <t>Фрукты</t>
  </si>
  <si>
    <t>Кисель с витаминами Витошка</t>
  </si>
  <si>
    <t>Директор</t>
  </si>
  <si>
    <t>булошное</t>
  </si>
  <si>
    <t>Сдоба Выборгская с начинкой</t>
  </si>
  <si>
    <t>Каша манная молочная</t>
  </si>
  <si>
    <t>Салат из соленых огурцов с луком</t>
  </si>
  <si>
    <t>Кисель плодово-ягодный</t>
  </si>
  <si>
    <t>Пирожное "Чоко-Пай"</t>
  </si>
  <si>
    <t>Слойка с конфетюром</t>
  </si>
  <si>
    <t>ч</t>
  </si>
  <si>
    <t>Каша пшенная молочная</t>
  </si>
  <si>
    <t>Биойогурт с фруктово-ягодным наполнителем</t>
  </si>
  <si>
    <t xml:space="preserve">сок </t>
  </si>
  <si>
    <t>Сок (овощной, фруктовый, ягодный0</t>
  </si>
  <si>
    <t xml:space="preserve">Бутерброд </t>
  </si>
  <si>
    <t>Суп с макароными изделиями</t>
  </si>
  <si>
    <t>Котлеты из птицы припущенные (90/50)</t>
  </si>
  <si>
    <t>Кисель из  концентрата</t>
  </si>
  <si>
    <t>Суфле рыбное  с соусом</t>
  </si>
  <si>
    <t xml:space="preserve">Фрукты свежие </t>
  </si>
  <si>
    <t xml:space="preserve">Бевстроганов из куры с соусом </t>
  </si>
  <si>
    <t>Котлета из говядины с соусом</t>
  </si>
  <si>
    <t>131/143</t>
  </si>
  <si>
    <t>Салат из свеклы с яблоками</t>
  </si>
  <si>
    <t>08</t>
  </si>
  <si>
    <t>Рожок слоеный со сгущенкой</t>
  </si>
  <si>
    <t>Напиток с витаминами "Витошка"</t>
  </si>
  <si>
    <t xml:space="preserve">Печень говяжья, по страгановски тушеная в соусе </t>
  </si>
  <si>
    <t>Плюшка Новомосковская</t>
  </si>
  <si>
    <t>Фрукты свежие</t>
  </si>
  <si>
    <t>Сельдь с луком</t>
  </si>
  <si>
    <t>Жаркое по- домашнему</t>
  </si>
  <si>
    <t>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</si>
</sst>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49" fontId="11" fillId="2" borderId="4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0" fillId="0" borderId="2" xfId="0" applyFill="1" applyBorder="1" applyProtection="1">
      <protection locked="0"/>
    </xf>
    <xf numFmtId="0" fontId="2" fillId="5" borderId="0" xfId="0" applyFont="1" applyFill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4" sqref="L14"/>
    </sheetView>
  </sheetViews>
  <sheetFormatPr defaultColWidth="9.109375" defaultRowHeight="13.2" x14ac:dyDescent="0.25"/>
  <cols>
    <col min="1" max="1" width="4.5546875" style="2" customWidth="1"/>
    <col min="2" max="2" width="5.44140625" style="2" customWidth="1"/>
    <col min="3" max="3" width="9.109375" style="1"/>
    <col min="4" max="4" width="11.5546875" style="1" customWidth="1"/>
    <col min="5" max="5" width="52.5546875" style="2" customWidth="1"/>
    <col min="6" max="6" width="9.441406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3" ht="14.4" x14ac:dyDescent="0.3">
      <c r="A1" s="1" t="s">
        <v>7</v>
      </c>
      <c r="C1" s="59" t="s">
        <v>90</v>
      </c>
      <c r="D1" s="60"/>
      <c r="E1" s="60"/>
      <c r="F1" s="12" t="s">
        <v>15</v>
      </c>
      <c r="G1" s="2" t="s">
        <v>16</v>
      </c>
      <c r="H1" s="61" t="s">
        <v>93</v>
      </c>
      <c r="I1" s="61"/>
      <c r="J1" s="61"/>
      <c r="K1" s="61"/>
    </row>
    <row r="2" spans="1:13" ht="17.399999999999999" x14ac:dyDescent="0.25">
      <c r="A2" s="35" t="s">
        <v>6</v>
      </c>
      <c r="C2" s="2"/>
      <c r="G2" s="2" t="s">
        <v>17</v>
      </c>
      <c r="H2" s="61" t="s">
        <v>86</v>
      </c>
      <c r="I2" s="61"/>
      <c r="J2" s="61"/>
      <c r="K2" s="61"/>
    </row>
    <row r="3" spans="1:13" ht="17.25" customHeight="1" x14ac:dyDescent="0.25">
      <c r="A3" s="4" t="s">
        <v>8</v>
      </c>
      <c r="C3" s="2"/>
      <c r="D3" s="3"/>
      <c r="E3" s="38" t="s">
        <v>124</v>
      </c>
      <c r="G3" s="2" t="s">
        <v>18</v>
      </c>
      <c r="H3" s="48">
        <v>24</v>
      </c>
      <c r="I3" s="55" t="s">
        <v>116</v>
      </c>
      <c r="J3" s="49">
        <v>2026</v>
      </c>
      <c r="K3" s="1"/>
    </row>
    <row r="4" spans="1:13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3" ht="30.6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3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96</v>
      </c>
      <c r="F6" s="40">
        <v>205</v>
      </c>
      <c r="G6" s="40">
        <v>7.38</v>
      </c>
      <c r="H6" s="40">
        <v>6.52</v>
      </c>
      <c r="I6" s="40">
        <v>35.4</v>
      </c>
      <c r="J6" s="40">
        <v>229.6</v>
      </c>
      <c r="K6" s="41">
        <v>230</v>
      </c>
      <c r="L6" s="53">
        <v>15.2</v>
      </c>
      <c r="M6" s="58"/>
    </row>
    <row r="7" spans="1:13" ht="14.4" x14ac:dyDescent="0.3">
      <c r="A7" s="23"/>
      <c r="B7" s="15"/>
      <c r="C7" s="11"/>
      <c r="D7" s="57" t="s">
        <v>89</v>
      </c>
      <c r="E7" s="42" t="s">
        <v>56</v>
      </c>
      <c r="F7" s="43">
        <v>20</v>
      </c>
      <c r="G7" s="43">
        <v>4.5999999999999996</v>
      </c>
      <c r="H7" s="43">
        <v>5.9</v>
      </c>
      <c r="I7" s="43">
        <v>0</v>
      </c>
      <c r="J7" s="43">
        <v>71.599999999999994</v>
      </c>
      <c r="K7" s="44">
        <v>75</v>
      </c>
      <c r="L7" s="54">
        <v>17.8</v>
      </c>
      <c r="M7" s="58"/>
    </row>
    <row r="8" spans="1:13" ht="14.4" x14ac:dyDescent="0.3">
      <c r="A8" s="23"/>
      <c r="B8" s="15"/>
      <c r="C8" s="11"/>
      <c r="D8" s="7" t="s">
        <v>21</v>
      </c>
      <c r="E8" s="42" t="s">
        <v>58</v>
      </c>
      <c r="F8" s="43">
        <v>200</v>
      </c>
      <c r="G8" s="43">
        <v>0.2</v>
      </c>
      <c r="H8" s="43">
        <v>0.1</v>
      </c>
      <c r="I8" s="43">
        <v>9.3000000000000007</v>
      </c>
      <c r="J8" s="43">
        <v>38</v>
      </c>
      <c r="K8" s="44">
        <v>457</v>
      </c>
      <c r="L8" s="54">
        <v>1.48</v>
      </c>
      <c r="M8" s="58"/>
    </row>
    <row r="9" spans="1:13" ht="14.4" x14ac:dyDescent="0.3">
      <c r="A9" s="23"/>
      <c r="B9" s="15"/>
      <c r="C9" s="11"/>
      <c r="D9" s="7" t="s">
        <v>30</v>
      </c>
      <c r="E9" s="42" t="s">
        <v>41</v>
      </c>
      <c r="F9" s="43">
        <v>30</v>
      </c>
      <c r="G9" s="43">
        <v>2.2999999999999998</v>
      </c>
      <c r="H9" s="43">
        <v>0.3</v>
      </c>
      <c r="I9" s="43">
        <v>14.5</v>
      </c>
      <c r="J9" s="43">
        <v>70</v>
      </c>
      <c r="K9" s="44">
        <v>573</v>
      </c>
      <c r="L9" s="43">
        <v>1.98</v>
      </c>
      <c r="M9" s="58"/>
    </row>
    <row r="10" spans="1:13" ht="14.4" x14ac:dyDescent="0.3">
      <c r="A10" s="23"/>
      <c r="B10" s="15"/>
      <c r="C10" s="11"/>
      <c r="D10" s="7" t="s">
        <v>94</v>
      </c>
      <c r="E10" s="42" t="s">
        <v>117</v>
      </c>
      <c r="F10" s="43">
        <v>80</v>
      </c>
      <c r="G10" s="43">
        <v>3.41</v>
      </c>
      <c r="H10" s="43">
        <v>3.5</v>
      </c>
      <c r="I10" s="43">
        <v>23.75</v>
      </c>
      <c r="J10" s="43">
        <v>140</v>
      </c>
      <c r="K10" s="44">
        <v>544</v>
      </c>
      <c r="L10" s="54">
        <v>24</v>
      </c>
      <c r="M10" s="58"/>
    </row>
    <row r="11" spans="1:13" ht="14.4" hidden="1" x14ac:dyDescent="0.3">
      <c r="A11" s="23"/>
      <c r="B11" s="15"/>
      <c r="C11" s="11"/>
      <c r="D11" s="50"/>
      <c r="E11" s="42"/>
      <c r="F11" s="43"/>
      <c r="G11" s="43"/>
      <c r="H11" s="43"/>
      <c r="I11" s="43"/>
      <c r="J11" s="43"/>
      <c r="K11" s="44"/>
      <c r="L11" s="43"/>
      <c r="M11" s="58"/>
    </row>
    <row r="12" spans="1:13" ht="14.4" hidden="1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  <c r="M12" s="58"/>
    </row>
    <row r="13" spans="1:13" ht="14.4" x14ac:dyDescent="0.3">
      <c r="A13" s="24"/>
      <c r="B13" s="17"/>
      <c r="C13" s="8"/>
      <c r="D13" s="18" t="s">
        <v>32</v>
      </c>
      <c r="E13" s="9"/>
      <c r="F13" s="19">
        <f>SUM(F6:F12)</f>
        <v>535</v>
      </c>
      <c r="G13" s="19">
        <f t="shared" ref="G13:J13" si="0">SUM(G6:G12)</f>
        <v>17.89</v>
      </c>
      <c r="H13" s="19">
        <f t="shared" si="0"/>
        <v>16.32</v>
      </c>
      <c r="I13" s="19">
        <f t="shared" si="0"/>
        <v>82.95</v>
      </c>
      <c r="J13" s="19">
        <f t="shared" si="0"/>
        <v>549.20000000000005</v>
      </c>
      <c r="K13" s="25"/>
      <c r="L13" s="19">
        <f t="shared" ref="L13" si="1">SUM(L6:L12)</f>
        <v>60.459999999999994</v>
      </c>
      <c r="M13" s="58"/>
    </row>
    <row r="14" spans="1:13" ht="14.4" x14ac:dyDescent="0.3">
      <c r="A14" s="23"/>
      <c r="B14" s="15"/>
      <c r="C14" s="11" t="s">
        <v>24</v>
      </c>
      <c r="D14" s="7" t="s">
        <v>25</v>
      </c>
      <c r="E14" s="42" t="s">
        <v>97</v>
      </c>
      <c r="F14" s="43">
        <v>100</v>
      </c>
      <c r="G14" s="43">
        <v>0.8</v>
      </c>
      <c r="H14" s="43">
        <v>6</v>
      </c>
      <c r="I14" s="43">
        <v>2.6</v>
      </c>
      <c r="J14" s="43">
        <v>68</v>
      </c>
      <c r="K14" s="44">
        <v>16</v>
      </c>
      <c r="L14" s="51">
        <v>13.25</v>
      </c>
      <c r="M14" s="58"/>
    </row>
    <row r="15" spans="1:13" ht="14.4" x14ac:dyDescent="0.3">
      <c r="A15" s="23"/>
      <c r="B15" s="15"/>
      <c r="C15" s="11"/>
      <c r="D15" s="7" t="s">
        <v>26</v>
      </c>
      <c r="E15" s="42" t="s">
        <v>59</v>
      </c>
      <c r="F15" s="43">
        <v>250</v>
      </c>
      <c r="G15" s="43">
        <v>14.9</v>
      </c>
      <c r="H15" s="43">
        <v>10.5</v>
      </c>
      <c r="I15" s="43">
        <v>16.600000000000001</v>
      </c>
      <c r="J15" s="43">
        <v>220</v>
      </c>
      <c r="K15" s="44">
        <v>128</v>
      </c>
      <c r="L15" s="43">
        <v>12.1</v>
      </c>
      <c r="M15" s="58"/>
    </row>
    <row r="16" spans="1:13" ht="14.4" x14ac:dyDescent="0.3">
      <c r="A16" s="23"/>
      <c r="B16" s="15"/>
      <c r="C16" s="11"/>
      <c r="D16" s="7" t="s">
        <v>27</v>
      </c>
      <c r="E16" s="42" t="s">
        <v>61</v>
      </c>
      <c r="F16" s="43">
        <v>140</v>
      </c>
      <c r="G16" s="43">
        <v>13.7</v>
      </c>
      <c r="H16" s="43">
        <v>2.2999999999999998</v>
      </c>
      <c r="I16" s="43">
        <v>6.7</v>
      </c>
      <c r="J16" s="43">
        <v>103</v>
      </c>
      <c r="K16" s="44">
        <v>299</v>
      </c>
      <c r="L16" s="43">
        <v>57.65</v>
      </c>
      <c r="M16" s="58"/>
    </row>
    <row r="17" spans="1:13" ht="14.4" x14ac:dyDescent="0.3">
      <c r="A17" s="23"/>
      <c r="B17" s="15"/>
      <c r="C17" s="11"/>
      <c r="D17" s="7" t="s">
        <v>28</v>
      </c>
      <c r="E17" s="42" t="s">
        <v>60</v>
      </c>
      <c r="F17" s="43">
        <v>200</v>
      </c>
      <c r="G17" s="43">
        <v>5</v>
      </c>
      <c r="H17" s="43">
        <v>7.2</v>
      </c>
      <c r="I17" s="43">
        <v>51.8</v>
      </c>
      <c r="J17" s="43">
        <v>292</v>
      </c>
      <c r="K17" s="44">
        <v>385</v>
      </c>
      <c r="L17" s="43">
        <v>11.97</v>
      </c>
      <c r="M17" s="58"/>
    </row>
    <row r="18" spans="1:13" ht="14.4" x14ac:dyDescent="0.3">
      <c r="A18" s="23"/>
      <c r="B18" s="15"/>
      <c r="C18" s="11"/>
      <c r="D18" s="7" t="s">
        <v>29</v>
      </c>
      <c r="E18" s="42" t="s">
        <v>70</v>
      </c>
      <c r="F18" s="43">
        <v>200</v>
      </c>
      <c r="G18" s="43">
        <v>0.6</v>
      </c>
      <c r="H18" s="43">
        <v>0.1</v>
      </c>
      <c r="I18" s="43">
        <v>20.100000000000001</v>
      </c>
      <c r="J18" s="43">
        <v>84</v>
      </c>
      <c r="K18" s="44">
        <v>495</v>
      </c>
      <c r="L18" s="43">
        <v>2.84</v>
      </c>
      <c r="M18" s="58"/>
    </row>
    <row r="19" spans="1:13" ht="14.4" x14ac:dyDescent="0.3">
      <c r="A19" s="23"/>
      <c r="B19" s="15"/>
      <c r="C19" s="11"/>
      <c r="D19" s="7" t="s">
        <v>30</v>
      </c>
      <c r="E19" s="42" t="s">
        <v>41</v>
      </c>
      <c r="F19" s="43">
        <v>30</v>
      </c>
      <c r="G19" s="43">
        <v>2.2999999999999998</v>
      </c>
      <c r="H19" s="43">
        <v>0.3</v>
      </c>
      <c r="I19" s="43">
        <v>14.5</v>
      </c>
      <c r="J19" s="43">
        <v>70</v>
      </c>
      <c r="K19" s="44">
        <v>573</v>
      </c>
      <c r="L19" s="43">
        <v>2.16</v>
      </c>
      <c r="M19" s="58"/>
    </row>
    <row r="20" spans="1:13" ht="14.4" x14ac:dyDescent="0.3">
      <c r="A20" s="23"/>
      <c r="B20" s="15"/>
      <c r="C20" s="11"/>
      <c r="D20" s="7" t="s">
        <v>31</v>
      </c>
      <c r="E20" s="42" t="s">
        <v>43</v>
      </c>
      <c r="F20" s="43">
        <v>20</v>
      </c>
      <c r="G20" s="43">
        <v>2.1</v>
      </c>
      <c r="H20" s="43">
        <v>1.05</v>
      </c>
      <c r="I20" s="43">
        <v>13.35</v>
      </c>
      <c r="J20" s="43">
        <v>58.5</v>
      </c>
      <c r="K20" s="44">
        <v>574</v>
      </c>
      <c r="L20" s="43">
        <v>1.26</v>
      </c>
      <c r="M20" s="58"/>
    </row>
    <row r="21" spans="1:13" ht="14.4" x14ac:dyDescent="0.3">
      <c r="A21" s="23"/>
      <c r="B21" s="15"/>
      <c r="C21" s="11"/>
      <c r="D21" s="57"/>
      <c r="E21" s="42"/>
      <c r="F21" s="43"/>
      <c r="G21" s="43"/>
      <c r="H21" s="43"/>
      <c r="I21" s="43"/>
      <c r="J21" s="43"/>
      <c r="K21" s="44"/>
      <c r="L21" s="43"/>
      <c r="M21" s="58"/>
    </row>
    <row r="22" spans="1:13" ht="14.4" x14ac:dyDescent="0.3">
      <c r="A22" s="24"/>
      <c r="B22" s="17"/>
      <c r="C22" s="8"/>
      <c r="D22" s="18" t="s">
        <v>32</v>
      </c>
      <c r="E22" s="9"/>
      <c r="F22" s="19">
        <f>SUM(F14:F21)</f>
        <v>940</v>
      </c>
      <c r="G22" s="19">
        <f>SUM(G14:G21)</f>
        <v>39.4</v>
      </c>
      <c r="H22" s="19">
        <f t="shared" ref="H22:I22" si="2">SUM(H14:H21)</f>
        <v>27.450000000000003</v>
      </c>
      <c r="I22" s="19">
        <f t="shared" si="2"/>
        <v>125.65</v>
      </c>
      <c r="J22" s="19">
        <f>SUM(J14:J21)</f>
        <v>895.5</v>
      </c>
      <c r="K22" s="25"/>
      <c r="L22" s="19">
        <f>SUM(L14:L21)</f>
        <v>101.23</v>
      </c>
      <c r="M22" s="58"/>
    </row>
    <row r="23" spans="1:13" ht="14.4" x14ac:dyDescent="0.25">
      <c r="A23" s="29">
        <f>A6</f>
        <v>1</v>
      </c>
      <c r="B23" s="30">
        <f>B6</f>
        <v>1</v>
      </c>
      <c r="C23" s="62" t="s">
        <v>4</v>
      </c>
      <c r="D23" s="63"/>
      <c r="E23" s="31"/>
      <c r="F23" s="32">
        <f>F13+F22</f>
        <v>1475</v>
      </c>
      <c r="G23" s="32">
        <f>G13+G22</f>
        <v>57.29</v>
      </c>
      <c r="H23" s="32">
        <f>H13+H22</f>
        <v>43.77</v>
      </c>
      <c r="I23" s="32">
        <f>I13+I22</f>
        <v>208.60000000000002</v>
      </c>
      <c r="J23" s="32">
        <f>J13+J22</f>
        <v>1444.7</v>
      </c>
      <c r="K23" s="32"/>
      <c r="L23" s="32">
        <f>L13+L22</f>
        <v>161.69</v>
      </c>
      <c r="M23" s="58"/>
    </row>
    <row r="24" spans="1:13" ht="14.4" x14ac:dyDescent="0.3">
      <c r="A24" s="14">
        <v>1</v>
      </c>
      <c r="B24" s="15">
        <v>2</v>
      </c>
      <c r="C24" s="22" t="s">
        <v>19</v>
      </c>
      <c r="D24" s="5" t="s">
        <v>20</v>
      </c>
      <c r="E24" s="39" t="s">
        <v>44</v>
      </c>
      <c r="F24" s="40">
        <v>250</v>
      </c>
      <c r="G24" s="40">
        <v>32.5</v>
      </c>
      <c r="H24" s="40">
        <v>20.100000000000001</v>
      </c>
      <c r="I24" s="40">
        <v>31.2</v>
      </c>
      <c r="J24" s="40">
        <v>438</v>
      </c>
      <c r="K24" s="41">
        <v>279</v>
      </c>
      <c r="L24" s="40">
        <v>62.48</v>
      </c>
    </row>
    <row r="25" spans="1:13" ht="14.4" x14ac:dyDescent="0.3">
      <c r="A25" s="14"/>
      <c r="B25" s="15"/>
      <c r="C25" s="11"/>
      <c r="D25" s="6" t="s">
        <v>78</v>
      </c>
      <c r="E25" s="56" t="s">
        <v>79</v>
      </c>
      <c r="F25" s="43">
        <v>10</v>
      </c>
      <c r="G25" s="43">
        <v>0.05</v>
      </c>
      <c r="H25" s="43">
        <v>7.25</v>
      </c>
      <c r="I25" s="43">
        <v>0.8</v>
      </c>
      <c r="J25" s="43">
        <v>74.8</v>
      </c>
      <c r="K25" s="44">
        <v>69</v>
      </c>
      <c r="L25" s="43">
        <v>10.55</v>
      </c>
    </row>
    <row r="26" spans="1:13" ht="14.4" x14ac:dyDescent="0.3">
      <c r="A26" s="14"/>
      <c r="B26" s="15"/>
      <c r="C26" s="11"/>
      <c r="D26" s="7" t="s">
        <v>21</v>
      </c>
      <c r="E26" s="42" t="s">
        <v>45</v>
      </c>
      <c r="F26" s="43">
        <v>200</v>
      </c>
      <c r="G26" s="43">
        <v>1.4</v>
      </c>
      <c r="H26" s="43">
        <v>1.2</v>
      </c>
      <c r="I26" s="43">
        <v>11.4</v>
      </c>
      <c r="J26" s="43">
        <v>63</v>
      </c>
      <c r="K26" s="44">
        <v>464</v>
      </c>
      <c r="L26" s="43">
        <v>5.33</v>
      </c>
    </row>
    <row r="27" spans="1:13" ht="14.4" x14ac:dyDescent="0.3">
      <c r="A27" s="14"/>
      <c r="B27" s="15"/>
      <c r="C27" s="11"/>
      <c r="D27" s="7" t="s">
        <v>30</v>
      </c>
      <c r="E27" s="42" t="s">
        <v>41</v>
      </c>
      <c r="F27" s="43">
        <v>30</v>
      </c>
      <c r="G27" s="43">
        <v>2.2999999999999998</v>
      </c>
      <c r="H27" s="43">
        <v>0.3</v>
      </c>
      <c r="I27" s="43">
        <v>14.5</v>
      </c>
      <c r="J27" s="43">
        <v>70</v>
      </c>
      <c r="K27" s="44">
        <v>573</v>
      </c>
      <c r="L27" s="43">
        <v>1.98</v>
      </c>
    </row>
    <row r="28" spans="1:13" ht="14.4" hidden="1" x14ac:dyDescent="0.3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3" ht="14.4" hidden="1" x14ac:dyDescent="0.3">
      <c r="A29" s="14"/>
      <c r="B29" s="15"/>
      <c r="C29" s="11"/>
      <c r="D29" s="50"/>
      <c r="E29" s="42"/>
      <c r="F29" s="43"/>
      <c r="G29" s="43"/>
      <c r="H29" s="43"/>
      <c r="I29" s="43"/>
      <c r="J29" s="43"/>
      <c r="K29" s="44"/>
      <c r="L29" s="43"/>
    </row>
    <row r="30" spans="1:13" ht="14.4" x14ac:dyDescent="0.3">
      <c r="A30" s="14"/>
      <c r="B30" s="15"/>
      <c r="C30" s="11"/>
      <c r="D30" s="6" t="s">
        <v>94</v>
      </c>
      <c r="E30" s="42" t="s">
        <v>95</v>
      </c>
      <c r="F30" s="43">
        <v>80</v>
      </c>
      <c r="G30" s="43">
        <v>5.46</v>
      </c>
      <c r="H30" s="43">
        <v>5.6</v>
      </c>
      <c r="I30" s="43">
        <v>38</v>
      </c>
      <c r="J30" s="43">
        <v>224</v>
      </c>
      <c r="K30" s="44">
        <v>545</v>
      </c>
      <c r="L30" s="43">
        <v>28</v>
      </c>
    </row>
    <row r="31" spans="1:13" ht="14.4" x14ac:dyDescent="0.3">
      <c r="A31" s="16"/>
      <c r="B31" s="17"/>
      <c r="C31" s="8"/>
      <c r="D31" s="18" t="s">
        <v>32</v>
      </c>
      <c r="E31" s="9"/>
      <c r="F31" s="19">
        <f>SUM(F24:F30)</f>
        <v>570</v>
      </c>
      <c r="G31" s="19">
        <f t="shared" ref="G31" si="3">SUM(G24:G30)</f>
        <v>41.709999999999994</v>
      </c>
      <c r="H31" s="19">
        <f t="shared" ref="H31" si="4">SUM(H24:H30)</f>
        <v>34.450000000000003</v>
      </c>
      <c r="I31" s="19">
        <f t="shared" ref="I31" si="5">SUM(I24:I30)</f>
        <v>95.9</v>
      </c>
      <c r="J31" s="19">
        <f t="shared" ref="J31:L31" si="6">SUM(J24:J30)</f>
        <v>869.8</v>
      </c>
      <c r="K31" s="25"/>
      <c r="L31" s="19">
        <f t="shared" si="6"/>
        <v>108.34</v>
      </c>
    </row>
    <row r="32" spans="1:13" ht="14.4" x14ac:dyDescent="0.3">
      <c r="A32" s="13">
        <f>A24</f>
        <v>1</v>
      </c>
      <c r="B32" s="13">
        <f>B24</f>
        <v>2</v>
      </c>
      <c r="C32" s="10" t="s">
        <v>24</v>
      </c>
      <c r="D32" s="7" t="s">
        <v>25</v>
      </c>
      <c r="E32" s="42" t="s">
        <v>83</v>
      </c>
      <c r="F32" s="43">
        <v>80</v>
      </c>
      <c r="G32" s="43">
        <v>7.2</v>
      </c>
      <c r="H32" s="43">
        <v>5.6</v>
      </c>
      <c r="I32" s="43">
        <v>5.36</v>
      </c>
      <c r="J32" s="43">
        <v>100.8</v>
      </c>
      <c r="K32" s="44">
        <v>49</v>
      </c>
      <c r="L32" s="43">
        <v>12.89</v>
      </c>
    </row>
    <row r="33" spans="1:12" ht="14.4" x14ac:dyDescent="0.3">
      <c r="A33" s="14"/>
      <c r="B33" s="15"/>
      <c r="C33" s="11"/>
      <c r="D33" s="7" t="s">
        <v>26</v>
      </c>
      <c r="E33" s="42" t="s">
        <v>46</v>
      </c>
      <c r="F33" s="43">
        <v>280</v>
      </c>
      <c r="G33" s="43">
        <v>9.1</v>
      </c>
      <c r="H33" s="43">
        <v>6.4</v>
      </c>
      <c r="I33" s="43">
        <v>43.7</v>
      </c>
      <c r="J33" s="43">
        <v>269</v>
      </c>
      <c r="K33" s="44" t="s">
        <v>47</v>
      </c>
      <c r="L33" s="43">
        <v>21.9</v>
      </c>
    </row>
    <row r="34" spans="1:12" ht="14.4" x14ac:dyDescent="0.3">
      <c r="A34" s="14"/>
      <c r="B34" s="15"/>
      <c r="C34" s="11"/>
      <c r="D34" s="7" t="s">
        <v>27</v>
      </c>
      <c r="E34" s="42" t="s">
        <v>82</v>
      </c>
      <c r="F34" s="43">
        <v>100</v>
      </c>
      <c r="G34" s="43">
        <v>16</v>
      </c>
      <c r="H34" s="43">
        <v>15</v>
      </c>
      <c r="I34" s="43">
        <v>5</v>
      </c>
      <c r="J34" s="43">
        <v>219</v>
      </c>
      <c r="K34" s="44">
        <v>327</v>
      </c>
      <c r="L34" s="43">
        <v>60.1</v>
      </c>
    </row>
    <row r="35" spans="1:12" ht="14.4" x14ac:dyDescent="0.3">
      <c r="A35" s="14"/>
      <c r="B35" s="15"/>
      <c r="C35" s="11"/>
      <c r="D35" s="7" t="s">
        <v>28</v>
      </c>
      <c r="E35" s="42" t="s">
        <v>81</v>
      </c>
      <c r="F35" s="51">
        <v>180</v>
      </c>
      <c r="G35" s="51">
        <v>3.56</v>
      </c>
      <c r="H35" s="51">
        <v>5.35</v>
      </c>
      <c r="I35" s="51">
        <v>37.44</v>
      </c>
      <c r="J35" s="51">
        <v>223.74</v>
      </c>
      <c r="K35" s="52">
        <v>207</v>
      </c>
      <c r="L35" s="51">
        <v>6.96</v>
      </c>
    </row>
    <row r="36" spans="1:12" ht="14.4" x14ac:dyDescent="0.3">
      <c r="A36" s="14"/>
      <c r="B36" s="15"/>
      <c r="C36" s="11"/>
      <c r="D36" s="7" t="s">
        <v>29</v>
      </c>
      <c r="E36" s="42" t="s">
        <v>49</v>
      </c>
      <c r="F36" s="43">
        <v>200</v>
      </c>
      <c r="G36" s="43">
        <v>0.6</v>
      </c>
      <c r="H36" s="43">
        <v>0.1</v>
      </c>
      <c r="I36" s="43">
        <v>20.100000000000001</v>
      </c>
      <c r="J36" s="43">
        <v>84</v>
      </c>
      <c r="K36" s="44">
        <v>494</v>
      </c>
      <c r="L36" s="43">
        <v>7.44</v>
      </c>
    </row>
    <row r="37" spans="1:12" ht="14.4" x14ac:dyDescent="0.3">
      <c r="A37" s="14"/>
      <c r="B37" s="15"/>
      <c r="C37" s="11"/>
      <c r="D37" s="7" t="s">
        <v>30</v>
      </c>
      <c r="E37" s="42" t="s">
        <v>41</v>
      </c>
      <c r="F37" s="43">
        <v>30</v>
      </c>
      <c r="G37" s="43">
        <v>2.2999999999999998</v>
      </c>
      <c r="H37" s="43">
        <v>0.3</v>
      </c>
      <c r="I37" s="43">
        <v>14.5</v>
      </c>
      <c r="J37" s="43">
        <v>70</v>
      </c>
      <c r="K37" s="44">
        <v>573</v>
      </c>
      <c r="L37" s="43">
        <v>2.04</v>
      </c>
    </row>
    <row r="38" spans="1:12" ht="14.4" x14ac:dyDescent="0.3">
      <c r="A38" s="14"/>
      <c r="B38" s="15"/>
      <c r="C38" s="11"/>
      <c r="D38" s="7" t="s">
        <v>31</v>
      </c>
      <c r="E38" s="42" t="s">
        <v>43</v>
      </c>
      <c r="F38" s="43">
        <v>30</v>
      </c>
      <c r="G38" s="43">
        <v>2.1</v>
      </c>
      <c r="H38" s="43">
        <v>1.05</v>
      </c>
      <c r="I38" s="43">
        <v>13.35</v>
      </c>
      <c r="J38" s="43">
        <v>58.5</v>
      </c>
      <c r="K38" s="44">
        <v>574</v>
      </c>
      <c r="L38" s="43">
        <v>1.2</v>
      </c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hidden="1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6"/>
      <c r="B41" s="17"/>
      <c r="C41" s="8"/>
      <c r="D41" s="18" t="s">
        <v>32</v>
      </c>
      <c r="E41" s="9"/>
      <c r="F41" s="19">
        <f>SUM(F32:F40)</f>
        <v>900</v>
      </c>
      <c r="G41" s="19">
        <f t="shared" ref="G41" si="7">SUM(G32:G40)</f>
        <v>40.86</v>
      </c>
      <c r="H41" s="19">
        <f t="shared" ref="H41" si="8">SUM(H32:H40)</f>
        <v>33.799999999999997</v>
      </c>
      <c r="I41" s="19">
        <f t="shared" ref="I41" si="9">SUM(I32:I40)</f>
        <v>139.44999999999999</v>
      </c>
      <c r="J41" s="19">
        <f t="shared" ref="J41:L41" si="10">SUM(J32:J40)</f>
        <v>1025.04</v>
      </c>
      <c r="K41" s="25"/>
      <c r="L41" s="19">
        <f t="shared" si="10"/>
        <v>112.53</v>
      </c>
    </row>
    <row r="42" spans="1:12" ht="15.75" customHeight="1" x14ac:dyDescent="0.25">
      <c r="A42" s="33">
        <f>A24</f>
        <v>1</v>
      </c>
      <c r="B42" s="33">
        <f>B24</f>
        <v>2</v>
      </c>
      <c r="C42" s="62" t="s">
        <v>4</v>
      </c>
      <c r="D42" s="63"/>
      <c r="E42" s="31"/>
      <c r="F42" s="32">
        <f>F31+F41</f>
        <v>1470</v>
      </c>
      <c r="G42" s="32">
        <f t="shared" ref="G42" si="11">G31+G41</f>
        <v>82.57</v>
      </c>
      <c r="H42" s="32">
        <f t="shared" ref="H42" si="12">H31+H41</f>
        <v>68.25</v>
      </c>
      <c r="I42" s="32">
        <f t="shared" ref="I42" si="13">I31+I41</f>
        <v>235.35</v>
      </c>
      <c r="J42" s="32">
        <f t="shared" ref="J42:L42" si="14">J31+J41</f>
        <v>1894.84</v>
      </c>
      <c r="K42" s="32"/>
      <c r="L42" s="32">
        <f t="shared" si="14"/>
        <v>220.87</v>
      </c>
    </row>
    <row r="43" spans="1:12" ht="14.4" x14ac:dyDescent="0.3">
      <c r="A43" s="20">
        <v>1</v>
      </c>
      <c r="B43" s="21">
        <v>3</v>
      </c>
      <c r="C43" s="22" t="s">
        <v>19</v>
      </c>
      <c r="D43" s="5" t="s">
        <v>20</v>
      </c>
      <c r="E43" s="39" t="s">
        <v>38</v>
      </c>
      <c r="F43" s="40">
        <v>200</v>
      </c>
      <c r="G43" s="40">
        <v>12</v>
      </c>
      <c r="H43" s="40">
        <v>10</v>
      </c>
      <c r="I43" s="40">
        <v>35.299999999999997</v>
      </c>
      <c r="J43" s="40">
        <v>280</v>
      </c>
      <c r="K43" s="41">
        <v>259</v>
      </c>
      <c r="L43" s="53">
        <v>15.2</v>
      </c>
    </row>
    <row r="44" spans="1:12" ht="14.4" x14ac:dyDescent="0.3">
      <c r="A44" s="23"/>
      <c r="B44" s="15"/>
      <c r="C44" s="11"/>
      <c r="D44" s="6" t="s">
        <v>78</v>
      </c>
      <c r="E44" s="56" t="s">
        <v>79</v>
      </c>
      <c r="F44" s="43">
        <v>10</v>
      </c>
      <c r="G44" s="43">
        <v>0.05</v>
      </c>
      <c r="H44" s="43">
        <v>7.25</v>
      </c>
      <c r="I44" s="43">
        <v>0.8</v>
      </c>
      <c r="J44" s="43">
        <v>74.8</v>
      </c>
      <c r="K44" s="44">
        <v>69</v>
      </c>
      <c r="L44" s="43">
        <v>10.55</v>
      </c>
    </row>
    <row r="45" spans="1:12" ht="14.4" x14ac:dyDescent="0.3">
      <c r="A45" s="23"/>
      <c r="B45" s="15"/>
      <c r="C45" s="11"/>
      <c r="D45" s="7" t="s">
        <v>21</v>
      </c>
      <c r="E45" s="42" t="s">
        <v>40</v>
      </c>
      <c r="F45" s="43">
        <v>200</v>
      </c>
      <c r="G45" s="43">
        <v>3.3</v>
      </c>
      <c r="H45" s="43">
        <v>2.9</v>
      </c>
      <c r="I45" s="43">
        <v>13.8</v>
      </c>
      <c r="J45" s="43">
        <v>94</v>
      </c>
      <c r="K45" s="44">
        <v>462</v>
      </c>
      <c r="L45" s="43">
        <v>5.0599999999999996</v>
      </c>
    </row>
    <row r="46" spans="1:12" ht="14.4" x14ac:dyDescent="0.3">
      <c r="A46" s="23"/>
      <c r="B46" s="15"/>
      <c r="C46" s="11"/>
      <c r="D46" s="7" t="s">
        <v>30</v>
      </c>
      <c r="E46" s="42" t="s">
        <v>41</v>
      </c>
      <c r="F46" s="43">
        <v>30</v>
      </c>
      <c r="G46" s="43">
        <v>2.2999999999999998</v>
      </c>
      <c r="H46" s="43">
        <v>0.3</v>
      </c>
      <c r="I46" s="43">
        <v>14.5</v>
      </c>
      <c r="J46" s="43">
        <v>70</v>
      </c>
      <c r="K46" s="44">
        <v>573</v>
      </c>
      <c r="L46" s="54">
        <v>1.98</v>
      </c>
    </row>
    <row r="47" spans="1:12" ht="14.4" x14ac:dyDescent="0.3">
      <c r="A47" s="23"/>
      <c r="B47" s="15"/>
      <c r="C47" s="11"/>
      <c r="D47" s="7" t="s">
        <v>104</v>
      </c>
      <c r="E47" s="42" t="s">
        <v>105</v>
      </c>
      <c r="F47" s="43">
        <v>200</v>
      </c>
      <c r="G47" s="43">
        <v>1</v>
      </c>
      <c r="H47" s="43">
        <v>0.2</v>
      </c>
      <c r="I47" s="43">
        <v>20.2</v>
      </c>
      <c r="J47" s="43">
        <v>86</v>
      </c>
      <c r="K47" s="44">
        <v>501</v>
      </c>
      <c r="L47" s="43">
        <v>18</v>
      </c>
    </row>
    <row r="48" spans="1:12" ht="14.4" hidden="1" x14ac:dyDescent="0.3">
      <c r="A48" s="23"/>
      <c r="B48" s="15"/>
      <c r="C48" s="11"/>
      <c r="D48" s="50"/>
      <c r="E48" s="42"/>
      <c r="F48" s="43"/>
      <c r="G48" s="43"/>
      <c r="H48" s="43"/>
      <c r="I48" s="43"/>
      <c r="J48" s="43"/>
      <c r="K48" s="44"/>
      <c r="L48" s="43"/>
    </row>
    <row r="49" spans="1:12" ht="14.4" hidden="1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4"/>
      <c r="B50" s="17"/>
      <c r="C50" s="8"/>
      <c r="D50" s="18" t="s">
        <v>32</v>
      </c>
      <c r="E50" s="9"/>
      <c r="F50" s="19">
        <f>SUM(F43:F49)</f>
        <v>640</v>
      </c>
      <c r="G50" s="19">
        <f t="shared" ref="G50" si="15">SUM(G43:G49)</f>
        <v>18.650000000000002</v>
      </c>
      <c r="H50" s="19">
        <f t="shared" ref="H50" si="16">SUM(H43:H49)</f>
        <v>20.65</v>
      </c>
      <c r="I50" s="19">
        <f t="shared" ref="I50" si="17">SUM(I43:I49)</f>
        <v>84.6</v>
      </c>
      <c r="J50" s="19">
        <f t="shared" ref="J50:L50" si="18">SUM(J43:J49)</f>
        <v>604.79999999999995</v>
      </c>
      <c r="K50" s="25"/>
      <c r="L50" s="19">
        <f t="shared" si="18"/>
        <v>50.79</v>
      </c>
    </row>
    <row r="51" spans="1:12" ht="14.4" x14ac:dyDescent="0.3">
      <c r="A51" s="26">
        <f>A43</f>
        <v>1</v>
      </c>
      <c r="B51" s="13">
        <f>B43</f>
        <v>3</v>
      </c>
      <c r="C51" s="10" t="s">
        <v>24</v>
      </c>
      <c r="D51" s="7" t="s">
        <v>25</v>
      </c>
      <c r="E51" s="42"/>
      <c r="F51" s="43"/>
      <c r="G51" s="43"/>
      <c r="H51" s="43"/>
      <c r="I51" s="43"/>
      <c r="J51" s="43"/>
      <c r="K51" s="44"/>
      <c r="L51" s="51"/>
    </row>
    <row r="52" spans="1:12" ht="14.4" x14ac:dyDescent="0.3">
      <c r="A52" s="23"/>
      <c r="B52" s="15"/>
      <c r="C52" s="11"/>
      <c r="D52" s="7" t="s">
        <v>26</v>
      </c>
      <c r="E52" s="42" t="s">
        <v>42</v>
      </c>
      <c r="F52" s="43">
        <v>250</v>
      </c>
      <c r="G52" s="43">
        <v>9.25</v>
      </c>
      <c r="H52" s="43">
        <v>8.1</v>
      </c>
      <c r="I52" s="43">
        <v>14.8</v>
      </c>
      <c r="J52" s="43">
        <v>170</v>
      </c>
      <c r="K52" s="44">
        <v>124</v>
      </c>
      <c r="L52" s="43">
        <v>14.4</v>
      </c>
    </row>
    <row r="53" spans="1:12" ht="14.4" x14ac:dyDescent="0.3">
      <c r="A53" s="23"/>
      <c r="B53" s="15"/>
      <c r="C53" s="11"/>
      <c r="D53" s="7" t="s">
        <v>27</v>
      </c>
      <c r="E53" s="42" t="s">
        <v>80</v>
      </c>
      <c r="F53" s="43">
        <v>100</v>
      </c>
      <c r="G53" s="43">
        <v>13.3</v>
      </c>
      <c r="H53" s="43">
        <v>12.7</v>
      </c>
      <c r="I53" s="43">
        <v>4</v>
      </c>
      <c r="J53" s="43">
        <v>184</v>
      </c>
      <c r="K53" s="44">
        <v>325</v>
      </c>
      <c r="L53" s="43">
        <v>57.65</v>
      </c>
    </row>
    <row r="54" spans="1:12" ht="14.4" x14ac:dyDescent="0.3">
      <c r="A54" s="23"/>
      <c r="B54" s="15"/>
      <c r="C54" s="11"/>
      <c r="D54" s="7" t="s">
        <v>28</v>
      </c>
      <c r="E54" s="42" t="s">
        <v>48</v>
      </c>
      <c r="F54" s="43">
        <v>200</v>
      </c>
      <c r="G54" s="43">
        <v>11.33</v>
      </c>
      <c r="H54" s="43">
        <v>9.0399999999999991</v>
      </c>
      <c r="I54" s="43">
        <v>50.3</v>
      </c>
      <c r="J54" s="43">
        <v>322.89999999999998</v>
      </c>
      <c r="K54" s="44">
        <v>202</v>
      </c>
      <c r="L54" s="43">
        <v>11.97</v>
      </c>
    </row>
    <row r="55" spans="1:12" ht="14.4" x14ac:dyDescent="0.3">
      <c r="A55" s="23"/>
      <c r="B55" s="15"/>
      <c r="C55" s="11"/>
      <c r="D55" s="7" t="s">
        <v>29</v>
      </c>
      <c r="E55" s="42" t="s">
        <v>118</v>
      </c>
      <c r="F55" s="43">
        <v>200</v>
      </c>
      <c r="G55" s="43">
        <v>0</v>
      </c>
      <c r="H55" s="43">
        <v>0</v>
      </c>
      <c r="I55" s="43">
        <v>19</v>
      </c>
      <c r="J55" s="43">
        <v>80</v>
      </c>
      <c r="K55" s="44">
        <v>507</v>
      </c>
      <c r="L55" s="43">
        <v>15</v>
      </c>
    </row>
    <row r="56" spans="1:12" ht="14.4" x14ac:dyDescent="0.3">
      <c r="A56" s="23"/>
      <c r="B56" s="15"/>
      <c r="C56" s="11"/>
      <c r="D56" s="7" t="s">
        <v>30</v>
      </c>
      <c r="E56" s="42" t="s">
        <v>41</v>
      </c>
      <c r="F56" s="43">
        <v>30</v>
      </c>
      <c r="G56" s="43">
        <v>2.2999999999999998</v>
      </c>
      <c r="H56" s="43">
        <v>0.3</v>
      </c>
      <c r="I56" s="43">
        <v>14.5</v>
      </c>
      <c r="J56" s="43">
        <v>70</v>
      </c>
      <c r="K56" s="44">
        <v>573</v>
      </c>
      <c r="L56" s="43">
        <v>2.16</v>
      </c>
    </row>
    <row r="57" spans="1:12" ht="14.4" x14ac:dyDescent="0.3">
      <c r="A57" s="23"/>
      <c r="B57" s="15"/>
      <c r="C57" s="11"/>
      <c r="D57" s="7" t="s">
        <v>31</v>
      </c>
      <c r="E57" s="42" t="s">
        <v>43</v>
      </c>
      <c r="F57" s="43">
        <v>30</v>
      </c>
      <c r="G57" s="43">
        <v>2.1</v>
      </c>
      <c r="H57" s="43">
        <v>1.05</v>
      </c>
      <c r="I57" s="43">
        <v>13.35</v>
      </c>
      <c r="J57" s="43">
        <v>58.5</v>
      </c>
      <c r="K57" s="44">
        <v>574</v>
      </c>
      <c r="L57" s="43">
        <v>1.26</v>
      </c>
    </row>
    <row r="58" spans="1:12" ht="14.4" hidden="1" x14ac:dyDescent="0.3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4.4" hidden="1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4"/>
      <c r="B60" s="17"/>
      <c r="C60" s="8"/>
      <c r="D60" s="18" t="s">
        <v>32</v>
      </c>
      <c r="E60" s="9"/>
      <c r="F60" s="19">
        <f>SUM(F51:F59)</f>
        <v>810</v>
      </c>
      <c r="G60" s="19">
        <f t="shared" ref="G60" si="19">SUM(G51:G59)</f>
        <v>38.28</v>
      </c>
      <c r="H60" s="19">
        <f t="shared" ref="H60" si="20">SUM(H51:H59)</f>
        <v>31.189999999999998</v>
      </c>
      <c r="I60" s="19">
        <f t="shared" ref="I60" si="21">SUM(I51:I59)</f>
        <v>115.94999999999999</v>
      </c>
      <c r="J60" s="19">
        <f t="shared" ref="J60:L60" si="22">SUM(J51:J59)</f>
        <v>885.4</v>
      </c>
      <c r="K60" s="25"/>
      <c r="L60" s="19">
        <f t="shared" si="22"/>
        <v>102.44</v>
      </c>
    </row>
    <row r="61" spans="1:12" ht="15.75" customHeight="1" x14ac:dyDescent="0.25">
      <c r="A61" s="29">
        <f>A43</f>
        <v>1</v>
      </c>
      <c r="B61" s="30">
        <f>B43</f>
        <v>3</v>
      </c>
      <c r="C61" s="62" t="s">
        <v>4</v>
      </c>
      <c r="D61" s="63"/>
      <c r="E61" s="31"/>
      <c r="F61" s="32">
        <f>F50+F60</f>
        <v>1450</v>
      </c>
      <c r="G61" s="32">
        <f t="shared" ref="G61" si="23">G50+G60</f>
        <v>56.930000000000007</v>
      </c>
      <c r="H61" s="32">
        <f t="shared" ref="H61" si="24">H50+H60</f>
        <v>51.839999999999996</v>
      </c>
      <c r="I61" s="32">
        <f t="shared" ref="I61" si="25">I50+I60</f>
        <v>200.54999999999998</v>
      </c>
      <c r="J61" s="32">
        <f t="shared" ref="J61:L61" si="26">J50+J60</f>
        <v>1490.1999999999998</v>
      </c>
      <c r="K61" s="32"/>
      <c r="L61" s="32">
        <f t="shared" si="26"/>
        <v>153.22999999999999</v>
      </c>
    </row>
    <row r="62" spans="1:12" ht="14.4" x14ac:dyDescent="0.3">
      <c r="A62" s="20">
        <v>1</v>
      </c>
      <c r="B62" s="21">
        <v>4</v>
      </c>
      <c r="C62" s="22" t="s">
        <v>19</v>
      </c>
      <c r="D62" s="5" t="s">
        <v>20</v>
      </c>
      <c r="E62" s="39" t="s">
        <v>50</v>
      </c>
      <c r="F62" s="40">
        <v>250</v>
      </c>
      <c r="G62" s="40">
        <v>21.54</v>
      </c>
      <c r="H62" s="40">
        <v>32.68</v>
      </c>
      <c r="I62" s="40">
        <v>5.38</v>
      </c>
      <c r="J62" s="40">
        <v>400</v>
      </c>
      <c r="K62" s="41">
        <v>268</v>
      </c>
      <c r="L62" s="40">
        <v>41.17</v>
      </c>
    </row>
    <row r="63" spans="1:12" ht="14.4" x14ac:dyDescent="0.3">
      <c r="A63" s="23"/>
      <c r="B63" s="15"/>
      <c r="C63" s="11"/>
      <c r="D63" s="6" t="s">
        <v>39</v>
      </c>
      <c r="E63" s="42" t="s">
        <v>51</v>
      </c>
      <c r="F63" s="43">
        <v>45</v>
      </c>
      <c r="G63" s="43">
        <v>1.6</v>
      </c>
      <c r="H63" s="43">
        <v>3.8</v>
      </c>
      <c r="I63" s="43">
        <v>23.4</v>
      </c>
      <c r="J63" s="43">
        <v>134</v>
      </c>
      <c r="K63" s="44">
        <v>72</v>
      </c>
      <c r="L63" s="43">
        <v>17.8</v>
      </c>
    </row>
    <row r="64" spans="1:12" ht="14.4" x14ac:dyDescent="0.3">
      <c r="A64" s="23"/>
      <c r="B64" s="15"/>
      <c r="C64" s="11"/>
      <c r="D64" s="7" t="s">
        <v>21</v>
      </c>
      <c r="E64" s="42" t="s">
        <v>52</v>
      </c>
      <c r="F64" s="43">
        <v>200</v>
      </c>
      <c r="G64" s="43">
        <v>1.6</v>
      </c>
      <c r="H64" s="43">
        <v>1.3</v>
      </c>
      <c r="I64" s="43">
        <v>11.5</v>
      </c>
      <c r="J64" s="43">
        <v>64</v>
      </c>
      <c r="K64" s="44">
        <v>460</v>
      </c>
      <c r="L64" s="43">
        <v>5.33</v>
      </c>
    </row>
    <row r="65" spans="1:12" ht="14.4" x14ac:dyDescent="0.3">
      <c r="A65" s="23"/>
      <c r="B65" s="15"/>
      <c r="C65" s="11"/>
      <c r="D65" s="7" t="s">
        <v>22</v>
      </c>
      <c r="E65" s="42" t="s">
        <v>41</v>
      </c>
      <c r="F65" s="43">
        <v>30</v>
      </c>
      <c r="G65" s="43">
        <v>2.2999999999999998</v>
      </c>
      <c r="H65" s="43">
        <v>0.3</v>
      </c>
      <c r="I65" s="43">
        <v>14.5</v>
      </c>
      <c r="J65" s="43">
        <v>70</v>
      </c>
      <c r="K65" s="44">
        <v>573</v>
      </c>
      <c r="L65" s="43">
        <v>1.98</v>
      </c>
    </row>
    <row r="66" spans="1:12" ht="14.4" x14ac:dyDescent="0.3">
      <c r="A66" s="23"/>
      <c r="B66" s="15"/>
      <c r="C66" s="11"/>
      <c r="D66" s="7" t="s">
        <v>91</v>
      </c>
      <c r="E66" s="42" t="s">
        <v>111</v>
      </c>
      <c r="F66" s="43">
        <v>100</v>
      </c>
      <c r="G66" s="43">
        <v>0.4</v>
      </c>
      <c r="H66" s="43">
        <v>0.4</v>
      </c>
      <c r="I66" s="43">
        <v>9.8000000000000007</v>
      </c>
      <c r="J66" s="43">
        <v>44</v>
      </c>
      <c r="K66" s="44">
        <v>82</v>
      </c>
      <c r="L66" s="43">
        <v>31.8</v>
      </c>
    </row>
    <row r="67" spans="1:12" ht="14.4" hidden="1" x14ac:dyDescent="0.3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4.4" hidden="1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4"/>
      <c r="B69" s="17"/>
      <c r="C69" s="8"/>
      <c r="D69" s="18" t="s">
        <v>32</v>
      </c>
      <c r="E69" s="9"/>
      <c r="F69" s="19">
        <f>SUM(F62:F68)</f>
        <v>625</v>
      </c>
      <c r="G69" s="19">
        <f t="shared" ref="G69" si="27">SUM(G62:G68)</f>
        <v>27.44</v>
      </c>
      <c r="H69" s="19">
        <f t="shared" ref="H69" si="28">SUM(H62:H68)</f>
        <v>38.47999999999999</v>
      </c>
      <c r="I69" s="19">
        <f t="shared" ref="I69" si="29">SUM(I62:I68)</f>
        <v>64.58</v>
      </c>
      <c r="J69" s="19">
        <f t="shared" ref="J69:L69" si="30">SUM(J62:J68)</f>
        <v>712</v>
      </c>
      <c r="K69" s="25"/>
      <c r="L69" s="19">
        <f t="shared" si="30"/>
        <v>98.08</v>
      </c>
    </row>
    <row r="70" spans="1:12" ht="14.4" x14ac:dyDescent="0.3">
      <c r="A70" s="26">
        <f>A62</f>
        <v>1</v>
      </c>
      <c r="B70" s="13">
        <f>B62</f>
        <v>4</v>
      </c>
      <c r="C70" s="10" t="s">
        <v>24</v>
      </c>
      <c r="D70" s="7" t="s">
        <v>25</v>
      </c>
      <c r="E70" s="42" t="s">
        <v>85</v>
      </c>
      <c r="F70" s="43">
        <v>100</v>
      </c>
      <c r="G70" s="43">
        <v>0.8</v>
      </c>
      <c r="H70" s="43">
        <v>6</v>
      </c>
      <c r="I70" s="43">
        <v>2.6</v>
      </c>
      <c r="J70" s="43">
        <v>68</v>
      </c>
      <c r="K70" s="44">
        <v>15</v>
      </c>
      <c r="L70" s="43">
        <v>20.59</v>
      </c>
    </row>
    <row r="71" spans="1:12" ht="14.4" x14ac:dyDescent="0.3">
      <c r="A71" s="23"/>
      <c r="B71" s="15"/>
      <c r="C71" s="11"/>
      <c r="D71" s="7" t="s">
        <v>26</v>
      </c>
      <c r="E71" s="42" t="s">
        <v>53</v>
      </c>
      <c r="F71" s="43">
        <v>250</v>
      </c>
      <c r="G71" s="43">
        <v>2.6</v>
      </c>
      <c r="H71" s="43">
        <v>5.0999999999999996</v>
      </c>
      <c r="I71" s="43">
        <v>13.25</v>
      </c>
      <c r="J71" s="43">
        <v>109.5</v>
      </c>
      <c r="K71" s="44">
        <v>100</v>
      </c>
      <c r="L71" s="43">
        <v>12.25</v>
      </c>
    </row>
    <row r="72" spans="1:12" ht="14.4" x14ac:dyDescent="0.3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7.4</v>
      </c>
      <c r="H72" s="43">
        <v>0.6</v>
      </c>
      <c r="I72" s="43">
        <v>39.4</v>
      </c>
      <c r="J72" s="43">
        <v>254</v>
      </c>
      <c r="K72" s="44">
        <v>256</v>
      </c>
      <c r="L72" s="43">
        <v>12.28</v>
      </c>
    </row>
    <row r="73" spans="1:12" ht="14.4" x14ac:dyDescent="0.3">
      <c r="A73" s="23"/>
      <c r="B73" s="15"/>
      <c r="C73" s="11"/>
      <c r="D73" s="7" t="s">
        <v>28</v>
      </c>
      <c r="E73" s="42" t="s">
        <v>112</v>
      </c>
      <c r="F73" s="43">
        <v>140</v>
      </c>
      <c r="G73" s="43">
        <v>20.9</v>
      </c>
      <c r="H73" s="43">
        <v>19.600000000000001</v>
      </c>
      <c r="I73" s="43">
        <v>1.2</v>
      </c>
      <c r="J73" s="43">
        <v>265</v>
      </c>
      <c r="K73" s="44" t="s">
        <v>55</v>
      </c>
      <c r="L73" s="43">
        <v>68.98</v>
      </c>
    </row>
    <row r="74" spans="1:12" ht="14.4" x14ac:dyDescent="0.3">
      <c r="A74" s="23"/>
      <c r="B74" s="15"/>
      <c r="C74" s="11"/>
      <c r="D74" s="7" t="s">
        <v>29</v>
      </c>
      <c r="E74" s="42" t="s">
        <v>98</v>
      </c>
      <c r="F74" s="43">
        <v>200</v>
      </c>
      <c r="G74" s="43">
        <v>0</v>
      </c>
      <c r="H74" s="43">
        <v>0</v>
      </c>
      <c r="I74" s="43">
        <v>15</v>
      </c>
      <c r="J74" s="43">
        <v>60</v>
      </c>
      <c r="K74" s="44">
        <v>484</v>
      </c>
      <c r="L74" s="43">
        <v>2.63</v>
      </c>
    </row>
    <row r="75" spans="1:12" ht="14.4" x14ac:dyDescent="0.3">
      <c r="A75" s="23"/>
      <c r="B75" s="15"/>
      <c r="C75" s="11"/>
      <c r="D75" s="7" t="s">
        <v>30</v>
      </c>
      <c r="E75" s="42" t="s">
        <v>41</v>
      </c>
      <c r="F75" s="43">
        <v>30</v>
      </c>
      <c r="G75" s="43">
        <v>2.2999999999999998</v>
      </c>
      <c r="H75" s="43">
        <v>0.3</v>
      </c>
      <c r="I75" s="43">
        <v>14.5</v>
      </c>
      <c r="J75" s="43">
        <v>70</v>
      </c>
      <c r="K75" s="44">
        <v>573</v>
      </c>
      <c r="L75" s="43">
        <v>1.98</v>
      </c>
    </row>
    <row r="76" spans="1:12" ht="14.4" x14ac:dyDescent="0.3">
      <c r="A76" s="23"/>
      <c r="B76" s="15"/>
      <c r="C76" s="11"/>
      <c r="D76" s="7" t="s">
        <v>31</v>
      </c>
      <c r="E76" s="42" t="s">
        <v>43</v>
      </c>
      <c r="F76" s="43">
        <v>30</v>
      </c>
      <c r="G76" s="43">
        <v>2.1</v>
      </c>
      <c r="H76" s="43">
        <v>1.05</v>
      </c>
      <c r="I76" s="43">
        <v>13.35</v>
      </c>
      <c r="J76" s="43">
        <v>58.5</v>
      </c>
      <c r="K76" s="44">
        <v>574</v>
      </c>
      <c r="L76" s="43">
        <v>1.9</v>
      </c>
    </row>
    <row r="77" spans="1:12" ht="14.4" x14ac:dyDescent="0.3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4.4" hidden="1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4"/>
      <c r="B79" s="17"/>
      <c r="C79" s="8"/>
      <c r="D79" s="18" t="s">
        <v>32</v>
      </c>
      <c r="E79" s="9"/>
      <c r="F79" s="19">
        <f>SUM(F70:F78)</f>
        <v>950</v>
      </c>
      <c r="G79" s="19">
        <f t="shared" ref="G79" si="31">SUM(G70:G78)</f>
        <v>36.1</v>
      </c>
      <c r="H79" s="19">
        <f t="shared" ref="H79" si="32">SUM(H70:H78)</f>
        <v>32.65</v>
      </c>
      <c r="I79" s="19">
        <f t="shared" ref="I79" si="33">SUM(I70:I78)</f>
        <v>99.3</v>
      </c>
      <c r="J79" s="19">
        <f t="shared" ref="J79:L79" si="34">SUM(J70:J78)</f>
        <v>885</v>
      </c>
      <c r="K79" s="25"/>
      <c r="L79" s="19">
        <f t="shared" si="34"/>
        <v>120.61000000000001</v>
      </c>
    </row>
    <row r="80" spans="1:12" ht="15.75" customHeight="1" x14ac:dyDescent="0.25">
      <c r="A80" s="29">
        <f>A62</f>
        <v>1</v>
      </c>
      <c r="B80" s="30">
        <f>B62</f>
        <v>4</v>
      </c>
      <c r="C80" s="62" t="s">
        <v>4</v>
      </c>
      <c r="D80" s="63"/>
      <c r="E80" s="31"/>
      <c r="F80" s="32">
        <f>F69+F79</f>
        <v>1575</v>
      </c>
      <c r="G80" s="32">
        <f t="shared" ref="G80" si="35">G69+G79</f>
        <v>63.540000000000006</v>
      </c>
      <c r="H80" s="32">
        <f t="shared" ref="H80" si="36">H69+H79</f>
        <v>71.13</v>
      </c>
      <c r="I80" s="32">
        <f t="shared" ref="I80" si="37">I69+I79</f>
        <v>163.88</v>
      </c>
      <c r="J80" s="32">
        <f t="shared" ref="J80:L80" si="38">J69+J79</f>
        <v>1597</v>
      </c>
      <c r="K80" s="32"/>
      <c r="L80" s="32">
        <f t="shared" si="38"/>
        <v>218.69</v>
      </c>
    </row>
    <row r="81" spans="1:12" ht="14.4" x14ac:dyDescent="0.3">
      <c r="A81" s="20">
        <v>1</v>
      </c>
      <c r="B81" s="21">
        <v>5</v>
      </c>
      <c r="C81" s="22" t="s">
        <v>19</v>
      </c>
      <c r="D81" s="5" t="s">
        <v>20</v>
      </c>
      <c r="E81" s="39" t="s">
        <v>62</v>
      </c>
      <c r="F81" s="40">
        <v>250</v>
      </c>
      <c r="G81" s="40">
        <v>7.5</v>
      </c>
      <c r="H81" s="40">
        <v>8.5</v>
      </c>
      <c r="I81" s="40">
        <v>35.75</v>
      </c>
      <c r="J81" s="40">
        <v>250</v>
      </c>
      <c r="K81" s="41">
        <v>232</v>
      </c>
      <c r="L81" s="40">
        <v>16.2</v>
      </c>
    </row>
    <row r="82" spans="1:12" ht="14.4" x14ac:dyDescent="0.3">
      <c r="A82" s="23"/>
      <c r="B82" s="15"/>
      <c r="C82" s="11"/>
      <c r="D82" s="6" t="s">
        <v>78</v>
      </c>
      <c r="E82" s="42" t="s">
        <v>88</v>
      </c>
      <c r="F82" s="43">
        <v>10</v>
      </c>
      <c r="G82" s="43">
        <v>0.05</v>
      </c>
      <c r="H82" s="43">
        <v>7.25</v>
      </c>
      <c r="I82" s="43">
        <v>0.8</v>
      </c>
      <c r="J82" s="43">
        <v>74.8</v>
      </c>
      <c r="K82" s="44">
        <v>69</v>
      </c>
      <c r="L82" s="43">
        <v>10.55</v>
      </c>
    </row>
    <row r="83" spans="1:12" ht="14.4" x14ac:dyDescent="0.3">
      <c r="A83" s="23"/>
      <c r="B83" s="15"/>
      <c r="C83" s="11"/>
      <c r="D83" s="7" t="s">
        <v>21</v>
      </c>
      <c r="E83" s="42" t="s">
        <v>45</v>
      </c>
      <c r="F83" s="43">
        <v>200</v>
      </c>
      <c r="G83" s="43">
        <v>1.4</v>
      </c>
      <c r="H83" s="43">
        <v>1.2</v>
      </c>
      <c r="I83" s="43">
        <v>11.4</v>
      </c>
      <c r="J83" s="43">
        <v>63</v>
      </c>
      <c r="K83" s="44">
        <v>464</v>
      </c>
      <c r="L83" s="43">
        <v>5.33</v>
      </c>
    </row>
    <row r="84" spans="1:12" ht="14.4" x14ac:dyDescent="0.3">
      <c r="A84" s="23"/>
      <c r="B84" s="15"/>
      <c r="C84" s="11"/>
      <c r="D84" s="7" t="s">
        <v>30</v>
      </c>
      <c r="E84" s="42" t="s">
        <v>41</v>
      </c>
      <c r="F84" s="43">
        <v>30</v>
      </c>
      <c r="G84" s="43">
        <v>2.2999999999999998</v>
      </c>
      <c r="H84" s="43">
        <v>0.3</v>
      </c>
      <c r="I84" s="43">
        <v>14.5</v>
      </c>
      <c r="J84" s="43">
        <v>70</v>
      </c>
      <c r="K84" s="44"/>
      <c r="L84" s="43">
        <v>1.98</v>
      </c>
    </row>
    <row r="85" spans="1:12" ht="14.4" hidden="1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50" t="s">
        <v>57</v>
      </c>
      <c r="E86" s="42" t="s">
        <v>103</v>
      </c>
      <c r="F86" s="43">
        <v>125</v>
      </c>
      <c r="G86" s="43">
        <v>3.75</v>
      </c>
      <c r="H86" s="43">
        <v>3.75</v>
      </c>
      <c r="I86" s="43">
        <v>28.5</v>
      </c>
      <c r="J86" s="43">
        <v>91.67</v>
      </c>
      <c r="K86" s="44"/>
      <c r="L86" s="43">
        <v>28.35</v>
      </c>
    </row>
    <row r="87" spans="1:12" ht="14.4" hidden="1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4"/>
      <c r="B88" s="17"/>
      <c r="C88" s="8"/>
      <c r="D88" s="18" t="s">
        <v>32</v>
      </c>
      <c r="E88" s="9"/>
      <c r="F88" s="19">
        <f>SUM(F81:F87)</f>
        <v>615</v>
      </c>
      <c r="G88" s="19">
        <f t="shared" ref="G88" si="39">SUM(G81:G87)</f>
        <v>15</v>
      </c>
      <c r="H88" s="19">
        <f t="shared" ref="H88" si="40">SUM(H81:H87)</f>
        <v>21</v>
      </c>
      <c r="I88" s="19">
        <f t="shared" ref="I88" si="41">SUM(I81:I87)</f>
        <v>90.949999999999989</v>
      </c>
      <c r="J88" s="19">
        <f t="shared" ref="J88:L88" si="42">SUM(J81:J87)</f>
        <v>549.47</v>
      </c>
      <c r="K88" s="25"/>
      <c r="L88" s="19">
        <f t="shared" si="42"/>
        <v>62.41</v>
      </c>
    </row>
    <row r="89" spans="1:12" ht="14.4" x14ac:dyDescent="0.3">
      <c r="A89" s="26">
        <f>A81</f>
        <v>1</v>
      </c>
      <c r="B89" s="13">
        <f>B81</f>
        <v>5</v>
      </c>
      <c r="C89" s="10" t="s">
        <v>24</v>
      </c>
      <c r="D89" s="7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3"/>
      <c r="B90" s="15"/>
      <c r="C90" s="11"/>
      <c r="D90" s="7" t="s">
        <v>26</v>
      </c>
      <c r="E90" s="42" t="s">
        <v>63</v>
      </c>
      <c r="F90" s="43">
        <v>250</v>
      </c>
      <c r="G90" s="43">
        <v>1.85</v>
      </c>
      <c r="H90" s="43">
        <v>4.42</v>
      </c>
      <c r="I90" s="43">
        <v>6.95</v>
      </c>
      <c r="J90" s="43">
        <v>75</v>
      </c>
      <c r="K90" s="44">
        <v>95</v>
      </c>
      <c r="L90" s="43">
        <v>12.35</v>
      </c>
    </row>
    <row r="91" spans="1:12" ht="14.4" x14ac:dyDescent="0.3">
      <c r="A91" s="23"/>
      <c r="B91" s="15"/>
      <c r="C91" s="11"/>
      <c r="D91" s="7" t="s">
        <v>27</v>
      </c>
      <c r="E91" s="42" t="s">
        <v>113</v>
      </c>
      <c r="F91" s="43">
        <v>150</v>
      </c>
      <c r="G91" s="43">
        <v>24.64</v>
      </c>
      <c r="H91" s="43">
        <v>51.72</v>
      </c>
      <c r="I91" s="43">
        <v>21</v>
      </c>
      <c r="J91" s="43">
        <v>340.2</v>
      </c>
      <c r="K91" s="44" t="s">
        <v>65</v>
      </c>
      <c r="L91" s="43">
        <v>67.64</v>
      </c>
    </row>
    <row r="92" spans="1:12" ht="14.4" x14ac:dyDescent="0.3">
      <c r="A92" s="23"/>
      <c r="B92" s="15"/>
      <c r="C92" s="11"/>
      <c r="D92" s="7" t="s">
        <v>28</v>
      </c>
      <c r="E92" s="42" t="s">
        <v>64</v>
      </c>
      <c r="F92" s="43">
        <v>200</v>
      </c>
      <c r="G92" s="43">
        <v>22</v>
      </c>
      <c r="H92" s="43">
        <v>1.5</v>
      </c>
      <c r="I92" s="43">
        <v>39.6</v>
      </c>
      <c r="J92" s="43">
        <v>260</v>
      </c>
      <c r="K92" s="44">
        <v>388</v>
      </c>
      <c r="L92" s="43">
        <v>11.48</v>
      </c>
    </row>
    <row r="93" spans="1:12" ht="14.4" x14ac:dyDescent="0.3">
      <c r="A93" s="23"/>
      <c r="B93" s="15"/>
      <c r="C93" s="11"/>
      <c r="D93" s="7" t="s">
        <v>29</v>
      </c>
      <c r="E93" s="42" t="s">
        <v>92</v>
      </c>
      <c r="F93" s="43">
        <v>200</v>
      </c>
      <c r="G93" s="43">
        <v>0</v>
      </c>
      <c r="H93" s="43">
        <v>0</v>
      </c>
      <c r="I93" s="43">
        <v>24</v>
      </c>
      <c r="J93" s="43">
        <v>95</v>
      </c>
      <c r="K93" s="44">
        <v>504</v>
      </c>
      <c r="L93" s="43">
        <v>12.63</v>
      </c>
    </row>
    <row r="94" spans="1:12" ht="14.4" x14ac:dyDescent="0.3">
      <c r="A94" s="23"/>
      <c r="B94" s="15"/>
      <c r="C94" s="11"/>
      <c r="D94" s="7" t="s">
        <v>30</v>
      </c>
      <c r="E94" s="42" t="s">
        <v>41</v>
      </c>
      <c r="F94" s="43">
        <v>30</v>
      </c>
      <c r="G94" s="43">
        <v>2.2999999999999998</v>
      </c>
      <c r="H94" s="43">
        <v>0.3</v>
      </c>
      <c r="I94" s="43">
        <v>14.5</v>
      </c>
      <c r="J94" s="43">
        <v>70</v>
      </c>
      <c r="K94" s="44">
        <v>573</v>
      </c>
      <c r="L94" s="43">
        <v>1.98</v>
      </c>
    </row>
    <row r="95" spans="1:12" ht="14.4" x14ac:dyDescent="0.3">
      <c r="A95" s="23"/>
      <c r="B95" s="15"/>
      <c r="C95" s="11"/>
      <c r="D95" s="7" t="s">
        <v>31</v>
      </c>
      <c r="E95" s="42" t="s">
        <v>43</v>
      </c>
      <c r="F95" s="43">
        <v>30</v>
      </c>
      <c r="G95" s="43">
        <v>2.1</v>
      </c>
      <c r="H95" s="43">
        <v>1.05</v>
      </c>
      <c r="I95" s="43">
        <v>13.35</v>
      </c>
      <c r="J95" s="43">
        <v>58.5</v>
      </c>
      <c r="K95" s="44">
        <v>574</v>
      </c>
      <c r="L95" s="43">
        <v>1.9</v>
      </c>
    </row>
    <row r="96" spans="1:12" ht="14.4" hidden="1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hidden="1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4"/>
      <c r="B98" s="17"/>
      <c r="C98" s="8"/>
      <c r="D98" s="18" t="s">
        <v>32</v>
      </c>
      <c r="E98" s="9"/>
      <c r="F98" s="19">
        <f>SUM(F89:F97)</f>
        <v>860</v>
      </c>
      <c r="G98" s="19">
        <f t="shared" ref="G98" si="43">SUM(G89:G97)</f>
        <v>52.89</v>
      </c>
      <c r="H98" s="19">
        <f t="shared" ref="H98" si="44">SUM(H89:H97)</f>
        <v>58.989999999999995</v>
      </c>
      <c r="I98" s="19">
        <f t="shared" ref="I98" si="45">SUM(I89:I97)</f>
        <v>119.39999999999999</v>
      </c>
      <c r="J98" s="19">
        <f t="shared" ref="J98:L98" si="46">SUM(J89:J97)</f>
        <v>898.7</v>
      </c>
      <c r="K98" s="25"/>
      <c r="L98" s="19">
        <f t="shared" si="46"/>
        <v>107.98</v>
      </c>
    </row>
    <row r="99" spans="1:12" ht="15.75" customHeight="1" x14ac:dyDescent="0.25">
      <c r="A99" s="29">
        <f>A81</f>
        <v>1</v>
      </c>
      <c r="B99" s="30">
        <f>B81</f>
        <v>5</v>
      </c>
      <c r="C99" s="62" t="s">
        <v>4</v>
      </c>
      <c r="D99" s="63"/>
      <c r="E99" s="31"/>
      <c r="F99" s="32">
        <f>F88+F98</f>
        <v>1475</v>
      </c>
      <c r="G99" s="32">
        <f t="shared" ref="G99" si="47">G88+G98</f>
        <v>67.89</v>
      </c>
      <c r="H99" s="32">
        <f t="shared" ref="H99" si="48">H88+H98</f>
        <v>79.989999999999995</v>
      </c>
      <c r="I99" s="32">
        <f t="shared" ref="I99" si="49">I88+I98</f>
        <v>210.34999999999997</v>
      </c>
      <c r="J99" s="32">
        <f t="shared" ref="J99:L99" si="50">J88+J98</f>
        <v>1448.17</v>
      </c>
      <c r="K99" s="32"/>
      <c r="L99" s="32">
        <f t="shared" si="50"/>
        <v>170.39</v>
      </c>
    </row>
    <row r="100" spans="1:12" ht="14.4" x14ac:dyDescent="0.3">
      <c r="A100" s="20">
        <v>2</v>
      </c>
      <c r="B100" s="21">
        <v>1</v>
      </c>
      <c r="C100" s="22" t="s">
        <v>19</v>
      </c>
      <c r="D100" s="5" t="s">
        <v>20</v>
      </c>
      <c r="E100" s="39" t="s">
        <v>66</v>
      </c>
      <c r="F100" s="40">
        <v>255</v>
      </c>
      <c r="G100" s="40">
        <v>7</v>
      </c>
      <c r="H100" s="40">
        <v>8.5</v>
      </c>
      <c r="I100" s="40">
        <v>40.75</v>
      </c>
      <c r="J100" s="40">
        <v>267.5</v>
      </c>
      <c r="K100" s="41">
        <v>234</v>
      </c>
      <c r="L100" s="40">
        <v>16.079999999999998</v>
      </c>
    </row>
    <row r="101" spans="1:12" ht="14.4" x14ac:dyDescent="0.3">
      <c r="A101" s="23"/>
      <c r="B101" s="15"/>
      <c r="C101" s="11"/>
      <c r="D101" s="6" t="s">
        <v>78</v>
      </c>
      <c r="E101" s="42" t="s">
        <v>79</v>
      </c>
      <c r="F101" s="43">
        <v>10</v>
      </c>
      <c r="G101" s="43">
        <v>0.05</v>
      </c>
      <c r="H101" s="43">
        <v>7.25</v>
      </c>
      <c r="I101" s="43">
        <v>0.8</v>
      </c>
      <c r="J101" s="43">
        <v>74.8</v>
      </c>
      <c r="K101" s="44">
        <v>69</v>
      </c>
      <c r="L101" s="43">
        <v>10.55</v>
      </c>
    </row>
    <row r="102" spans="1:12" ht="14.4" x14ac:dyDescent="0.3">
      <c r="A102" s="23"/>
      <c r="B102" s="15"/>
      <c r="C102" s="11"/>
      <c r="D102" s="7" t="s">
        <v>21</v>
      </c>
      <c r="E102" s="42" t="s">
        <v>58</v>
      </c>
      <c r="F102" s="43">
        <v>200</v>
      </c>
      <c r="G102" s="43">
        <v>0.2</v>
      </c>
      <c r="H102" s="43">
        <v>0.1</v>
      </c>
      <c r="I102" s="43">
        <v>9.3000000000000007</v>
      </c>
      <c r="J102" s="43">
        <v>38</v>
      </c>
      <c r="K102" s="44">
        <v>457</v>
      </c>
      <c r="L102" s="43">
        <v>1.5</v>
      </c>
    </row>
    <row r="103" spans="1:12" ht="14.4" x14ac:dyDescent="0.3">
      <c r="A103" s="23"/>
      <c r="B103" s="15"/>
      <c r="C103" s="11"/>
      <c r="D103" s="7" t="s">
        <v>30</v>
      </c>
      <c r="E103" s="42" t="s">
        <v>41</v>
      </c>
      <c r="F103" s="43">
        <v>30</v>
      </c>
      <c r="G103" s="43">
        <v>2.2999999999999998</v>
      </c>
      <c r="H103" s="43">
        <v>0.3</v>
      </c>
      <c r="I103" s="43">
        <v>14.5</v>
      </c>
      <c r="J103" s="43">
        <v>70</v>
      </c>
      <c r="K103" s="44">
        <v>573</v>
      </c>
      <c r="L103" s="43">
        <v>1.98</v>
      </c>
    </row>
    <row r="104" spans="1:12" ht="14.4" x14ac:dyDescent="0.3">
      <c r="A104" s="23"/>
      <c r="B104" s="15"/>
      <c r="C104" s="11"/>
      <c r="D104" s="7" t="s">
        <v>89</v>
      </c>
      <c r="E104" s="42" t="s">
        <v>56</v>
      </c>
      <c r="F104" s="43">
        <v>25</v>
      </c>
      <c r="G104" s="43">
        <v>5.75</v>
      </c>
      <c r="H104" s="43">
        <v>7.38</v>
      </c>
      <c r="I104" s="43">
        <v>0</v>
      </c>
      <c r="J104" s="43">
        <v>89.5</v>
      </c>
      <c r="K104" s="44">
        <v>75</v>
      </c>
      <c r="L104" s="43">
        <v>8.9</v>
      </c>
    </row>
    <row r="105" spans="1:12" ht="14.4" x14ac:dyDescent="0.3">
      <c r="A105" s="23"/>
      <c r="B105" s="15"/>
      <c r="C105" s="11"/>
      <c r="D105" s="7"/>
      <c r="E105" s="42" t="s">
        <v>99</v>
      </c>
      <c r="F105" s="43">
        <v>30</v>
      </c>
      <c r="G105" s="43">
        <v>1.3</v>
      </c>
      <c r="H105" s="43">
        <v>5.4</v>
      </c>
      <c r="I105" s="43">
        <v>18.899999999999999</v>
      </c>
      <c r="J105" s="43">
        <v>124</v>
      </c>
      <c r="K105" s="44"/>
      <c r="L105" s="43">
        <v>22</v>
      </c>
    </row>
    <row r="106" spans="1:12" ht="14.4" hidden="1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4"/>
      <c r="B107" s="17"/>
      <c r="C107" s="8"/>
      <c r="D107" s="18" t="s">
        <v>32</v>
      </c>
      <c r="E107" s="9"/>
      <c r="F107" s="19">
        <f>SUM(F100:F106)</f>
        <v>550</v>
      </c>
      <c r="G107" s="19">
        <f t="shared" ref="G107:J107" si="51">SUM(G100:G106)</f>
        <v>16.600000000000001</v>
      </c>
      <c r="H107" s="19">
        <f t="shared" si="51"/>
        <v>28.93</v>
      </c>
      <c r="I107" s="19">
        <f t="shared" si="51"/>
        <v>84.25</v>
      </c>
      <c r="J107" s="19">
        <f t="shared" si="51"/>
        <v>663.8</v>
      </c>
      <c r="K107" s="25"/>
      <c r="L107" s="19">
        <f t="shared" ref="L107" si="52">SUM(L100:L106)</f>
        <v>61.01</v>
      </c>
    </row>
    <row r="108" spans="1:12" ht="14.4" x14ac:dyDescent="0.3">
      <c r="A108" s="26">
        <f>A100</f>
        <v>2</v>
      </c>
      <c r="B108" s="13">
        <f>B100</f>
        <v>1</v>
      </c>
      <c r="C108" s="10" t="s">
        <v>24</v>
      </c>
      <c r="D108" s="7" t="s">
        <v>25</v>
      </c>
      <c r="E108" s="42" t="s">
        <v>74</v>
      </c>
      <c r="F108" s="43">
        <v>100</v>
      </c>
      <c r="G108" s="43">
        <v>1.9</v>
      </c>
      <c r="H108" s="43">
        <v>6.1</v>
      </c>
      <c r="I108" s="43">
        <v>5.8</v>
      </c>
      <c r="J108" s="43">
        <v>86</v>
      </c>
      <c r="K108" s="44">
        <v>25</v>
      </c>
      <c r="L108" s="43">
        <v>16.100000000000001</v>
      </c>
    </row>
    <row r="109" spans="1:12" ht="14.4" x14ac:dyDescent="0.3">
      <c r="A109" s="23"/>
      <c r="B109" s="15"/>
      <c r="C109" s="11"/>
      <c r="D109" s="7" t="s">
        <v>26</v>
      </c>
      <c r="E109" s="42" t="s">
        <v>75</v>
      </c>
      <c r="F109" s="43">
        <v>250</v>
      </c>
      <c r="G109" s="43">
        <v>9.25</v>
      </c>
      <c r="H109" s="43">
        <v>8.1</v>
      </c>
      <c r="I109" s="43">
        <v>14.9</v>
      </c>
      <c r="J109" s="43">
        <v>170</v>
      </c>
      <c r="K109" s="44">
        <v>104</v>
      </c>
      <c r="L109" s="43">
        <v>14.15</v>
      </c>
    </row>
    <row r="110" spans="1:12" ht="14.4" x14ac:dyDescent="0.3">
      <c r="A110" s="23"/>
      <c r="B110" s="15"/>
      <c r="C110" s="11"/>
      <c r="D110" s="7" t="s">
        <v>27</v>
      </c>
      <c r="E110" s="42" t="s">
        <v>119</v>
      </c>
      <c r="F110" s="43">
        <v>150</v>
      </c>
      <c r="G110" s="43">
        <v>20.239999999999998</v>
      </c>
      <c r="H110" s="43">
        <v>14.07</v>
      </c>
      <c r="I110" s="43">
        <v>8.81</v>
      </c>
      <c r="J110" s="43">
        <v>243</v>
      </c>
      <c r="K110" s="44" t="s">
        <v>76</v>
      </c>
      <c r="L110" s="43">
        <v>45.64</v>
      </c>
    </row>
    <row r="111" spans="1:12" ht="14.4" x14ac:dyDescent="0.3">
      <c r="A111" s="23"/>
      <c r="B111" s="15"/>
      <c r="C111" s="11"/>
      <c r="D111" s="7" t="s">
        <v>28</v>
      </c>
      <c r="E111" s="42" t="s">
        <v>48</v>
      </c>
      <c r="F111" s="43">
        <v>200</v>
      </c>
      <c r="G111" s="43">
        <v>11.33</v>
      </c>
      <c r="H111" s="43">
        <v>9.0399999999999991</v>
      </c>
      <c r="I111" s="43">
        <v>50.3</v>
      </c>
      <c r="J111" s="43">
        <v>322.89999999999998</v>
      </c>
      <c r="K111" s="44">
        <v>202</v>
      </c>
      <c r="L111" s="43">
        <v>10.79</v>
      </c>
    </row>
    <row r="112" spans="1:12" ht="14.4" x14ac:dyDescent="0.3">
      <c r="A112" s="23"/>
      <c r="B112" s="15"/>
      <c r="C112" s="11"/>
      <c r="D112" s="7" t="s">
        <v>29</v>
      </c>
      <c r="E112" s="42" t="s">
        <v>77</v>
      </c>
      <c r="F112" s="43">
        <v>200</v>
      </c>
      <c r="G112" s="43">
        <v>0.67</v>
      </c>
      <c r="H112" s="43">
        <v>0.27</v>
      </c>
      <c r="I112" s="43">
        <v>18.3</v>
      </c>
      <c r="J112" s="43">
        <v>78</v>
      </c>
      <c r="K112" s="44">
        <v>496</v>
      </c>
      <c r="L112" s="43">
        <v>7.72</v>
      </c>
    </row>
    <row r="113" spans="1:12" ht="14.4" x14ac:dyDescent="0.3">
      <c r="A113" s="23"/>
      <c r="B113" s="15"/>
      <c r="C113" s="11"/>
      <c r="D113" s="7" t="s">
        <v>30</v>
      </c>
      <c r="E113" s="42" t="s">
        <v>41</v>
      </c>
      <c r="F113" s="43">
        <v>30</v>
      </c>
      <c r="G113" s="43">
        <v>2.2999999999999998</v>
      </c>
      <c r="H113" s="43">
        <v>0.3</v>
      </c>
      <c r="I113" s="43">
        <v>14.5</v>
      </c>
      <c r="J113" s="43">
        <v>70</v>
      </c>
      <c r="K113" s="44">
        <v>573</v>
      </c>
      <c r="L113" s="43">
        <v>1.98</v>
      </c>
    </row>
    <row r="114" spans="1:12" ht="14.4" x14ac:dyDescent="0.3">
      <c r="A114" s="23"/>
      <c r="B114" s="15"/>
      <c r="C114" s="11"/>
      <c r="D114" s="7" t="s">
        <v>31</v>
      </c>
      <c r="E114" s="42" t="s">
        <v>43</v>
      </c>
      <c r="F114" s="43">
        <v>30</v>
      </c>
      <c r="G114" s="43">
        <v>2.1</v>
      </c>
      <c r="H114" s="43">
        <v>1.05</v>
      </c>
      <c r="I114" s="43">
        <v>13.35</v>
      </c>
      <c r="J114" s="43">
        <v>58.5</v>
      </c>
      <c r="K114" s="44">
        <v>574</v>
      </c>
      <c r="L114" s="43">
        <v>1.9</v>
      </c>
    </row>
    <row r="115" spans="1:12" ht="14.4" hidden="1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hidden="1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4"/>
      <c r="B117" s="17"/>
      <c r="C117" s="8"/>
      <c r="D117" s="18" t="s">
        <v>32</v>
      </c>
      <c r="E117" s="9"/>
      <c r="F117" s="19">
        <f>SUM(F108:F116)</f>
        <v>960</v>
      </c>
      <c r="G117" s="19">
        <f t="shared" ref="G117:J117" si="53">SUM(G108:G116)</f>
        <v>47.79</v>
      </c>
      <c r="H117" s="19">
        <f t="shared" si="53"/>
        <v>38.93</v>
      </c>
      <c r="I117" s="19">
        <f t="shared" si="53"/>
        <v>125.96</v>
      </c>
      <c r="J117" s="19">
        <f t="shared" si="53"/>
        <v>1028.4000000000001</v>
      </c>
      <c r="K117" s="25"/>
      <c r="L117" s="19">
        <f t="shared" ref="L117" si="54">SUM(L108:L116)</f>
        <v>98.280000000000015</v>
      </c>
    </row>
    <row r="118" spans="1:12" ht="14.4" x14ac:dyDescent="0.25">
      <c r="A118" s="29">
        <f>A100</f>
        <v>2</v>
      </c>
      <c r="B118" s="30">
        <f>B100</f>
        <v>1</v>
      </c>
      <c r="C118" s="62" t="s">
        <v>4</v>
      </c>
      <c r="D118" s="63"/>
      <c r="E118" s="31"/>
      <c r="F118" s="32">
        <f>F107+F117</f>
        <v>1510</v>
      </c>
      <c r="G118" s="32">
        <f t="shared" ref="G118" si="55">G107+G117</f>
        <v>64.39</v>
      </c>
      <c r="H118" s="32">
        <f t="shared" ref="H118" si="56">H107+H117</f>
        <v>67.86</v>
      </c>
      <c r="I118" s="32">
        <f t="shared" ref="I118" si="57">I107+I117</f>
        <v>210.20999999999998</v>
      </c>
      <c r="J118" s="32">
        <f t="shared" ref="J118:L118" si="58">J107+J117</f>
        <v>1692.2</v>
      </c>
      <c r="K118" s="32"/>
      <c r="L118" s="32">
        <f t="shared" si="58"/>
        <v>159.29000000000002</v>
      </c>
    </row>
    <row r="119" spans="1:12" ht="14.4" x14ac:dyDescent="0.3">
      <c r="A119" s="14">
        <v>2</v>
      </c>
      <c r="B119" s="15">
        <v>2</v>
      </c>
      <c r="C119" s="22" t="s">
        <v>19</v>
      </c>
      <c r="D119" s="5" t="s">
        <v>20</v>
      </c>
      <c r="E119" s="39" t="s">
        <v>44</v>
      </c>
      <c r="F119" s="40">
        <v>220</v>
      </c>
      <c r="G119" s="40">
        <v>31.8</v>
      </c>
      <c r="H119" s="40">
        <v>15.4</v>
      </c>
      <c r="I119" s="40">
        <v>30</v>
      </c>
      <c r="J119" s="40">
        <v>388</v>
      </c>
      <c r="K119" s="41">
        <v>279</v>
      </c>
      <c r="L119" s="40">
        <v>62.48</v>
      </c>
    </row>
    <row r="120" spans="1:12" ht="14.4" x14ac:dyDescent="0.3">
      <c r="A120" s="14"/>
      <c r="B120" s="15"/>
      <c r="C120" s="11"/>
      <c r="D120" s="6" t="s">
        <v>94</v>
      </c>
      <c r="E120" s="42" t="s">
        <v>120</v>
      </c>
      <c r="F120" s="43">
        <v>80</v>
      </c>
      <c r="G120" s="43">
        <v>5.46</v>
      </c>
      <c r="H120" s="43">
        <v>5.6</v>
      </c>
      <c r="I120" s="43">
        <v>38</v>
      </c>
      <c r="J120" s="43">
        <v>224</v>
      </c>
      <c r="K120" s="44">
        <v>545</v>
      </c>
      <c r="L120" s="43">
        <v>28</v>
      </c>
    </row>
    <row r="121" spans="1:12" ht="14.4" x14ac:dyDescent="0.3">
      <c r="A121" s="14"/>
      <c r="B121" s="15"/>
      <c r="C121" s="11"/>
      <c r="D121" s="7" t="s">
        <v>21</v>
      </c>
      <c r="E121" s="42" t="s">
        <v>52</v>
      </c>
      <c r="F121" s="43">
        <v>200</v>
      </c>
      <c r="G121" s="43">
        <v>1.6</v>
      </c>
      <c r="H121" s="43">
        <v>1.3</v>
      </c>
      <c r="I121" s="43">
        <v>11.5</v>
      </c>
      <c r="J121" s="43">
        <v>64</v>
      </c>
      <c r="K121" s="44">
        <v>460</v>
      </c>
      <c r="L121" s="43">
        <v>5.33</v>
      </c>
    </row>
    <row r="122" spans="1:12" ht="14.4" x14ac:dyDescent="0.3">
      <c r="A122" s="14"/>
      <c r="B122" s="15"/>
      <c r="C122" s="11"/>
      <c r="D122" s="7" t="s">
        <v>30</v>
      </c>
      <c r="E122" s="42" t="s">
        <v>41</v>
      </c>
      <c r="F122" s="43">
        <v>30</v>
      </c>
      <c r="G122" s="43">
        <v>2.2999999999999998</v>
      </c>
      <c r="H122" s="43">
        <v>0.3</v>
      </c>
      <c r="I122" s="43">
        <v>14.5</v>
      </c>
      <c r="J122" s="43">
        <v>70</v>
      </c>
      <c r="K122" s="44">
        <v>573</v>
      </c>
      <c r="L122" s="43">
        <v>1.98</v>
      </c>
    </row>
    <row r="123" spans="1:12" ht="14.4" hidden="1" x14ac:dyDescent="0.3">
      <c r="A123" s="14" t="s">
        <v>101</v>
      </c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4.4" hidden="1" x14ac:dyDescent="0.3">
      <c r="A124" s="14"/>
      <c r="B124" s="15"/>
      <c r="C124" s="11"/>
      <c r="D124" s="50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57</v>
      </c>
      <c r="E125" s="42" t="s">
        <v>103</v>
      </c>
      <c r="F125" s="43">
        <v>125</v>
      </c>
      <c r="G125" s="43">
        <v>3.75</v>
      </c>
      <c r="H125" s="43">
        <v>3.75</v>
      </c>
      <c r="I125" s="43">
        <v>28.5</v>
      </c>
      <c r="J125" s="43">
        <v>91.67</v>
      </c>
      <c r="K125" s="44"/>
      <c r="L125" s="43">
        <v>28.35</v>
      </c>
    </row>
    <row r="126" spans="1:12" ht="14.4" x14ac:dyDescent="0.3">
      <c r="A126" s="16"/>
      <c r="B126" s="17"/>
      <c r="C126" s="8"/>
      <c r="D126" s="18" t="s">
        <v>32</v>
      </c>
      <c r="E126" s="9"/>
      <c r="F126" s="19">
        <f>SUM(F119:F125)</f>
        <v>655</v>
      </c>
      <c r="G126" s="19">
        <f t="shared" ref="G126:J126" si="59">SUM(G119:G125)</f>
        <v>44.91</v>
      </c>
      <c r="H126" s="19">
        <f t="shared" si="59"/>
        <v>26.35</v>
      </c>
      <c r="I126" s="19">
        <f t="shared" si="59"/>
        <v>122.5</v>
      </c>
      <c r="J126" s="19">
        <f t="shared" si="59"/>
        <v>837.67</v>
      </c>
      <c r="K126" s="25"/>
      <c r="L126" s="19">
        <f t="shared" ref="L126" si="60">SUM(L119:L125)</f>
        <v>126.13999999999999</v>
      </c>
    </row>
    <row r="127" spans="1:12" ht="14.4" x14ac:dyDescent="0.3">
      <c r="A127" s="13">
        <f>A119</f>
        <v>2</v>
      </c>
      <c r="B127" s="13">
        <f>B119</f>
        <v>2</v>
      </c>
      <c r="C127" s="10" t="s">
        <v>24</v>
      </c>
      <c r="D127" s="7" t="s">
        <v>25</v>
      </c>
      <c r="E127" s="42" t="s">
        <v>67</v>
      </c>
      <c r="F127" s="43">
        <v>100</v>
      </c>
      <c r="G127" s="43">
        <v>1.4</v>
      </c>
      <c r="H127" s="43">
        <v>6.1</v>
      </c>
      <c r="I127" s="43">
        <v>7.6</v>
      </c>
      <c r="J127" s="43">
        <v>91</v>
      </c>
      <c r="K127" s="44">
        <v>26</v>
      </c>
      <c r="L127" s="43">
        <v>9.56</v>
      </c>
    </row>
    <row r="128" spans="1:12" ht="14.4" x14ac:dyDescent="0.3">
      <c r="A128" s="14"/>
      <c r="B128" s="15"/>
      <c r="C128" s="11"/>
      <c r="D128" s="7" t="s">
        <v>26</v>
      </c>
      <c r="E128" s="42" t="s">
        <v>87</v>
      </c>
      <c r="F128" s="43">
        <v>250</v>
      </c>
      <c r="G128" s="43">
        <v>9.3000000000000007</v>
      </c>
      <c r="H128" s="43">
        <v>11.4</v>
      </c>
      <c r="I128" s="43">
        <v>10.050000000000001</v>
      </c>
      <c r="J128" s="43">
        <v>180</v>
      </c>
      <c r="K128" s="44">
        <v>122</v>
      </c>
      <c r="L128" s="43">
        <v>18.399999999999999</v>
      </c>
    </row>
    <row r="129" spans="1:12" ht="14.4" x14ac:dyDescent="0.3">
      <c r="A129" s="14"/>
      <c r="B129" s="15"/>
      <c r="C129" s="11"/>
      <c r="D129" s="7" t="s">
        <v>27</v>
      </c>
      <c r="E129" s="42" t="s">
        <v>68</v>
      </c>
      <c r="F129" s="43">
        <v>150</v>
      </c>
      <c r="G129" s="43">
        <v>10.7</v>
      </c>
      <c r="H129" s="43">
        <v>14.7</v>
      </c>
      <c r="I129" s="43">
        <v>11.2</v>
      </c>
      <c r="J129" s="43">
        <v>220</v>
      </c>
      <c r="K129" s="44" t="s">
        <v>69</v>
      </c>
      <c r="L129" s="43">
        <v>37.22</v>
      </c>
    </row>
    <row r="130" spans="1:12" ht="14.4" x14ac:dyDescent="0.3">
      <c r="A130" s="14"/>
      <c r="B130" s="15"/>
      <c r="C130" s="11"/>
      <c r="D130" s="7" t="s">
        <v>28</v>
      </c>
      <c r="E130" s="42" t="s">
        <v>54</v>
      </c>
      <c r="F130" s="43">
        <v>200</v>
      </c>
      <c r="G130" s="43">
        <v>7.4</v>
      </c>
      <c r="H130" s="43">
        <v>0.6</v>
      </c>
      <c r="I130" s="43">
        <v>39.4</v>
      </c>
      <c r="J130" s="43">
        <v>254</v>
      </c>
      <c r="K130" s="44">
        <v>256</v>
      </c>
      <c r="L130" s="43">
        <v>12.28</v>
      </c>
    </row>
    <row r="131" spans="1:12" ht="14.4" x14ac:dyDescent="0.3">
      <c r="A131" s="14"/>
      <c r="B131" s="15"/>
      <c r="C131" s="11"/>
      <c r="D131" s="7" t="s">
        <v>29</v>
      </c>
      <c r="E131" s="42" t="s">
        <v>70</v>
      </c>
      <c r="F131" s="43">
        <v>200</v>
      </c>
      <c r="G131" s="43">
        <v>0.6</v>
      </c>
      <c r="H131" s="43">
        <v>0.1</v>
      </c>
      <c r="I131" s="43">
        <v>20.100000000000001</v>
      </c>
      <c r="J131" s="43">
        <v>84</v>
      </c>
      <c r="K131" s="44">
        <v>495</v>
      </c>
      <c r="L131" s="43">
        <v>2.84</v>
      </c>
    </row>
    <row r="132" spans="1:12" ht="14.4" x14ac:dyDescent="0.3">
      <c r="A132" s="14"/>
      <c r="B132" s="15"/>
      <c r="C132" s="11"/>
      <c r="D132" s="7" t="s">
        <v>30</v>
      </c>
      <c r="E132" s="42" t="s">
        <v>41</v>
      </c>
      <c r="F132" s="43">
        <v>30</v>
      </c>
      <c r="G132" s="43">
        <v>2.2999999999999998</v>
      </c>
      <c r="H132" s="43">
        <v>0.3</v>
      </c>
      <c r="I132" s="43">
        <v>14.5</v>
      </c>
      <c r="J132" s="43">
        <v>70</v>
      </c>
      <c r="K132" s="44">
        <v>573</v>
      </c>
      <c r="L132" s="43">
        <v>2.16</v>
      </c>
    </row>
    <row r="133" spans="1:12" ht="14.4" x14ac:dyDescent="0.3">
      <c r="A133" s="14"/>
      <c r="B133" s="15"/>
      <c r="C133" s="11"/>
      <c r="D133" s="7" t="s">
        <v>31</v>
      </c>
      <c r="E133" s="42" t="s">
        <v>43</v>
      </c>
      <c r="F133" s="43">
        <v>30</v>
      </c>
      <c r="G133" s="43">
        <v>2.1</v>
      </c>
      <c r="H133" s="43">
        <v>1.05</v>
      </c>
      <c r="I133" s="43">
        <v>13.35</v>
      </c>
      <c r="J133" s="43">
        <v>58.5</v>
      </c>
      <c r="K133" s="44">
        <v>574</v>
      </c>
      <c r="L133" s="43">
        <v>1.9</v>
      </c>
    </row>
    <row r="134" spans="1:12" ht="14.4" hidden="1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hidden="1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6"/>
      <c r="B136" s="17"/>
      <c r="C136" s="8"/>
      <c r="D136" s="18" t="s">
        <v>32</v>
      </c>
      <c r="E136" s="9"/>
      <c r="F136" s="19">
        <f>SUM(F127:F135)</f>
        <v>960</v>
      </c>
      <c r="G136" s="19">
        <f t="shared" ref="G136:J136" si="61">SUM(G127:G135)</f>
        <v>33.799999999999997</v>
      </c>
      <c r="H136" s="19">
        <f t="shared" si="61"/>
        <v>34.25</v>
      </c>
      <c r="I136" s="19">
        <f t="shared" si="61"/>
        <v>116.19999999999999</v>
      </c>
      <c r="J136" s="19">
        <f t="shared" si="61"/>
        <v>957.5</v>
      </c>
      <c r="K136" s="25"/>
      <c r="L136" s="19">
        <f t="shared" ref="L136" si="62">SUM(L127:L135)</f>
        <v>84.360000000000014</v>
      </c>
    </row>
    <row r="137" spans="1:12" ht="14.4" x14ac:dyDescent="0.25">
      <c r="A137" s="33">
        <f>A119</f>
        <v>2</v>
      </c>
      <c r="B137" s="33">
        <f>B119</f>
        <v>2</v>
      </c>
      <c r="C137" s="62" t="s">
        <v>4</v>
      </c>
      <c r="D137" s="63"/>
      <c r="E137" s="31"/>
      <c r="F137" s="32">
        <f>F126+F136</f>
        <v>1615</v>
      </c>
      <c r="G137" s="32">
        <f t="shared" ref="G137" si="63">G126+G136</f>
        <v>78.709999999999994</v>
      </c>
      <c r="H137" s="32">
        <f t="shared" ref="H137" si="64">H126+H136</f>
        <v>60.6</v>
      </c>
      <c r="I137" s="32">
        <f t="shared" ref="I137" si="65">I126+I136</f>
        <v>238.7</v>
      </c>
      <c r="J137" s="32">
        <f t="shared" ref="J137:L137" si="66">J126+J136</f>
        <v>1795.17</v>
      </c>
      <c r="K137" s="32"/>
      <c r="L137" s="32">
        <f t="shared" si="66"/>
        <v>210.5</v>
      </c>
    </row>
    <row r="138" spans="1:12" ht="14.4" x14ac:dyDescent="0.3">
      <c r="A138" s="20">
        <v>2</v>
      </c>
      <c r="B138" s="21">
        <v>3</v>
      </c>
      <c r="C138" s="22" t="s">
        <v>19</v>
      </c>
      <c r="D138" s="5" t="s">
        <v>20</v>
      </c>
      <c r="E138" s="39" t="s">
        <v>73</v>
      </c>
      <c r="F138" s="40">
        <v>250</v>
      </c>
      <c r="G138" s="40">
        <v>7.2</v>
      </c>
      <c r="H138" s="40">
        <v>8.1</v>
      </c>
      <c r="I138" s="40">
        <v>24.6</v>
      </c>
      <c r="J138" s="40">
        <v>200.25</v>
      </c>
      <c r="K138" s="41">
        <v>139</v>
      </c>
      <c r="L138" s="40">
        <v>17.38</v>
      </c>
    </row>
    <row r="139" spans="1:12" ht="14.4" x14ac:dyDescent="0.3">
      <c r="A139" s="23"/>
      <c r="B139" s="15"/>
      <c r="C139" s="11"/>
      <c r="D139" s="6" t="s">
        <v>78</v>
      </c>
      <c r="E139" s="42" t="s">
        <v>88</v>
      </c>
      <c r="F139" s="43">
        <v>10</v>
      </c>
      <c r="G139" s="43">
        <v>0.05</v>
      </c>
      <c r="H139" s="43">
        <v>7.25</v>
      </c>
      <c r="I139" s="43">
        <v>0.8</v>
      </c>
      <c r="J139" s="43">
        <v>74.8</v>
      </c>
      <c r="K139" s="44">
        <v>69</v>
      </c>
      <c r="L139" s="43">
        <v>10.55</v>
      </c>
    </row>
    <row r="140" spans="1:12" ht="14.4" x14ac:dyDescent="0.3">
      <c r="A140" s="23"/>
      <c r="B140" s="15"/>
      <c r="C140" s="11"/>
      <c r="D140" s="7" t="s">
        <v>21</v>
      </c>
      <c r="E140" s="42" t="s">
        <v>58</v>
      </c>
      <c r="F140" s="43">
        <v>200</v>
      </c>
      <c r="G140" s="43">
        <v>0.2</v>
      </c>
      <c r="H140" s="43">
        <v>0.1</v>
      </c>
      <c r="I140" s="43">
        <v>9.3000000000000007</v>
      </c>
      <c r="J140" s="43">
        <v>38</v>
      </c>
      <c r="K140" s="44">
        <v>457</v>
      </c>
      <c r="L140" s="43">
        <v>1.8</v>
      </c>
    </row>
    <row r="141" spans="1:12" ht="15.75" customHeight="1" x14ac:dyDescent="0.3">
      <c r="A141" s="23"/>
      <c r="B141" s="15"/>
      <c r="C141" s="11"/>
      <c r="D141" s="7" t="s">
        <v>89</v>
      </c>
      <c r="E141" s="42" t="s">
        <v>56</v>
      </c>
      <c r="F141" s="43">
        <v>15</v>
      </c>
      <c r="G141" s="43">
        <v>3.48</v>
      </c>
      <c r="H141" s="43">
        <v>4.42</v>
      </c>
      <c r="I141" s="43">
        <v>0</v>
      </c>
      <c r="J141" s="43">
        <v>53.7</v>
      </c>
      <c r="K141" s="52">
        <v>75</v>
      </c>
      <c r="L141" s="51">
        <v>13.35</v>
      </c>
    </row>
    <row r="142" spans="1:12" ht="14.4" x14ac:dyDescent="0.3">
      <c r="A142" s="23"/>
      <c r="B142" s="15"/>
      <c r="C142" s="11"/>
      <c r="D142" s="7" t="s">
        <v>30</v>
      </c>
      <c r="E142" s="42" t="s">
        <v>41</v>
      </c>
      <c r="F142" s="43">
        <v>30</v>
      </c>
      <c r="G142" s="43">
        <v>2.2999999999999998</v>
      </c>
      <c r="H142" s="43">
        <v>0.3</v>
      </c>
      <c r="I142" s="43">
        <v>14.5</v>
      </c>
      <c r="J142" s="43">
        <v>70</v>
      </c>
      <c r="K142" s="44">
        <v>573</v>
      </c>
      <c r="L142" s="43">
        <v>1.98</v>
      </c>
    </row>
    <row r="143" spans="1:12" ht="14.4" x14ac:dyDescent="0.3">
      <c r="A143" s="23"/>
      <c r="B143" s="15"/>
      <c r="C143" s="11"/>
      <c r="D143" s="7" t="s">
        <v>104</v>
      </c>
      <c r="E143" s="42" t="s">
        <v>121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</v>
      </c>
      <c r="K143" s="44">
        <v>82</v>
      </c>
      <c r="L143" s="43">
        <v>45</v>
      </c>
    </row>
    <row r="144" spans="1:12" ht="14.4" hidden="1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4"/>
      <c r="B145" s="17"/>
      <c r="C145" s="8"/>
      <c r="D145" s="18" t="s">
        <v>32</v>
      </c>
      <c r="E145" s="9"/>
      <c r="F145" s="19">
        <f>SUM(F138:F144)</f>
        <v>605</v>
      </c>
      <c r="G145" s="19">
        <f t="shared" ref="G145:J145" si="67">SUM(G138:G144)</f>
        <v>13.63</v>
      </c>
      <c r="H145" s="19">
        <f t="shared" si="67"/>
        <v>20.569999999999997</v>
      </c>
      <c r="I145" s="19">
        <f t="shared" si="67"/>
        <v>59</v>
      </c>
      <c r="J145" s="19">
        <f t="shared" si="67"/>
        <v>480.75</v>
      </c>
      <c r="K145" s="25"/>
      <c r="L145" s="19">
        <f t="shared" ref="L145" si="68">SUM(L138:L144)</f>
        <v>90.06</v>
      </c>
    </row>
    <row r="146" spans="1:12" ht="14.4" x14ac:dyDescent="0.3">
      <c r="A146" s="26">
        <f>A138</f>
        <v>2</v>
      </c>
      <c r="B146" s="13">
        <v>3</v>
      </c>
      <c r="C146" s="10" t="s">
        <v>24</v>
      </c>
      <c r="D146" s="7" t="s">
        <v>25</v>
      </c>
      <c r="E146" s="42" t="s">
        <v>122</v>
      </c>
      <c r="F146" s="43">
        <v>50</v>
      </c>
      <c r="G146" s="43">
        <v>4.55</v>
      </c>
      <c r="H146" s="43">
        <v>4.6500000000000004</v>
      </c>
      <c r="I146" s="43">
        <v>1.75</v>
      </c>
      <c r="J146" s="43">
        <v>68</v>
      </c>
      <c r="K146" s="44">
        <v>316</v>
      </c>
      <c r="L146" s="43">
        <v>25</v>
      </c>
    </row>
    <row r="147" spans="1:12" ht="14.4" x14ac:dyDescent="0.3">
      <c r="A147" s="23"/>
      <c r="B147" s="15"/>
      <c r="C147" s="11"/>
      <c r="D147" s="7" t="s">
        <v>26</v>
      </c>
      <c r="E147" s="42" t="s">
        <v>63</v>
      </c>
      <c r="F147" s="43">
        <v>250</v>
      </c>
      <c r="G147" s="43">
        <v>9.1999999999999993</v>
      </c>
      <c r="H147" s="43">
        <v>11.2</v>
      </c>
      <c r="I147" s="43">
        <v>7.6</v>
      </c>
      <c r="J147" s="43">
        <v>168</v>
      </c>
      <c r="K147" s="44">
        <v>95</v>
      </c>
      <c r="L147" s="43">
        <v>11.25</v>
      </c>
    </row>
    <row r="148" spans="1:12" ht="14.4" x14ac:dyDescent="0.3">
      <c r="A148" s="23"/>
      <c r="B148" s="15"/>
      <c r="C148" s="11"/>
      <c r="D148" s="7" t="s">
        <v>27</v>
      </c>
      <c r="E148" s="42" t="s">
        <v>123</v>
      </c>
      <c r="F148" s="43">
        <v>250</v>
      </c>
      <c r="G148" s="43">
        <v>23.5</v>
      </c>
      <c r="H148" s="43">
        <v>17.88</v>
      </c>
      <c r="I148" s="43">
        <v>32.25</v>
      </c>
      <c r="J148" s="43">
        <v>383.75</v>
      </c>
      <c r="K148" s="44">
        <v>328</v>
      </c>
      <c r="L148" s="43">
        <v>47.48</v>
      </c>
    </row>
    <row r="149" spans="1:12" ht="14.4" x14ac:dyDescent="0.3">
      <c r="A149" s="23"/>
      <c r="B149" s="15"/>
      <c r="C149" s="11"/>
      <c r="D149" s="7" t="s">
        <v>29</v>
      </c>
      <c r="E149" s="42" t="s">
        <v>70</v>
      </c>
      <c r="F149" s="43">
        <v>200</v>
      </c>
      <c r="G149" s="43">
        <v>0.3</v>
      </c>
      <c r="H149" s="43">
        <v>0.01</v>
      </c>
      <c r="I149" s="43">
        <v>17.5</v>
      </c>
      <c r="J149" s="43">
        <v>72</v>
      </c>
      <c r="K149" s="44">
        <v>495</v>
      </c>
      <c r="L149" s="43">
        <v>2.84</v>
      </c>
    </row>
    <row r="150" spans="1:12" ht="14.4" x14ac:dyDescent="0.3">
      <c r="A150" s="23"/>
      <c r="B150" s="15"/>
      <c r="C150" s="11"/>
      <c r="D150" s="7" t="s">
        <v>30</v>
      </c>
      <c r="E150" s="42" t="s">
        <v>41</v>
      </c>
      <c r="F150" s="43">
        <v>30</v>
      </c>
      <c r="G150" s="43">
        <v>2.2999999999999998</v>
      </c>
      <c r="H150" s="43">
        <v>0.3</v>
      </c>
      <c r="I150" s="43">
        <v>14.5</v>
      </c>
      <c r="J150" s="43">
        <v>70</v>
      </c>
      <c r="K150" s="44">
        <v>573</v>
      </c>
      <c r="L150" s="43">
        <v>1.98</v>
      </c>
    </row>
    <row r="151" spans="1:12" ht="14.4" x14ac:dyDescent="0.3">
      <c r="A151" s="23"/>
      <c r="B151" s="15"/>
      <c r="C151" s="11"/>
      <c r="D151" s="7" t="s">
        <v>31</v>
      </c>
      <c r="E151" s="42" t="s">
        <v>43</v>
      </c>
      <c r="F151" s="43">
        <v>30</v>
      </c>
      <c r="G151" s="43">
        <v>2.1</v>
      </c>
      <c r="H151" s="43">
        <v>1.05</v>
      </c>
      <c r="I151" s="43">
        <v>13.35</v>
      </c>
      <c r="J151" s="43">
        <v>58.5</v>
      </c>
      <c r="K151" s="44">
        <v>574</v>
      </c>
      <c r="L151" s="43">
        <v>1.9</v>
      </c>
    </row>
    <row r="152" spans="1:12" ht="14.4" x14ac:dyDescent="0.3">
      <c r="A152" s="23"/>
      <c r="B152" s="15"/>
      <c r="C152" s="11"/>
      <c r="D152" s="7"/>
      <c r="E152" s="42"/>
      <c r="F152" s="43"/>
      <c r="G152" s="43"/>
      <c r="H152" s="43"/>
      <c r="I152" s="43"/>
      <c r="J152" s="43"/>
      <c r="K152" s="44"/>
      <c r="L152" s="43"/>
    </row>
    <row r="153" spans="1:12" ht="14.4" hidden="1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hidden="1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32</v>
      </c>
      <c r="E155" s="9"/>
      <c r="F155" s="19">
        <f>SUM(F146:F154)</f>
        <v>810</v>
      </c>
      <c r="G155" s="19">
        <f t="shared" ref="G155:J155" si="69">SUM(G146:G154)</f>
        <v>41.949999999999996</v>
      </c>
      <c r="H155" s="19">
        <f t="shared" si="69"/>
        <v>35.089999999999989</v>
      </c>
      <c r="I155" s="19">
        <f t="shared" si="69"/>
        <v>86.949999999999989</v>
      </c>
      <c r="J155" s="19">
        <f t="shared" si="69"/>
        <v>820.25</v>
      </c>
      <c r="K155" s="25"/>
      <c r="L155" s="19">
        <f t="shared" ref="L155" si="70">SUM(L146:L154)</f>
        <v>90.45</v>
      </c>
    </row>
    <row r="156" spans="1:12" ht="14.4" x14ac:dyDescent="0.25">
      <c r="A156" s="29">
        <f>A138</f>
        <v>2</v>
      </c>
      <c r="B156" s="30">
        <f>B138</f>
        <v>3</v>
      </c>
      <c r="C156" s="62" t="s">
        <v>4</v>
      </c>
      <c r="D156" s="63"/>
      <c r="E156" s="31"/>
      <c r="F156" s="32">
        <f>F145+F155</f>
        <v>1415</v>
      </c>
      <c r="G156" s="32">
        <f t="shared" ref="G156" si="71">G145+G155</f>
        <v>55.58</v>
      </c>
      <c r="H156" s="32">
        <f t="shared" ref="H156" si="72">H145+H155</f>
        <v>55.659999999999982</v>
      </c>
      <c r="I156" s="32">
        <f t="shared" ref="I156" si="73">I145+I155</f>
        <v>145.94999999999999</v>
      </c>
      <c r="J156" s="32">
        <f t="shared" ref="J156:L156" si="74">J145+J155</f>
        <v>1301</v>
      </c>
      <c r="K156" s="32"/>
      <c r="L156" s="32">
        <f t="shared" si="74"/>
        <v>180.51</v>
      </c>
    </row>
    <row r="157" spans="1:12" ht="14.4" x14ac:dyDescent="0.3">
      <c r="A157" s="20">
        <v>2</v>
      </c>
      <c r="B157" s="21">
        <v>4</v>
      </c>
      <c r="C157" s="22" t="s">
        <v>19</v>
      </c>
      <c r="D157" s="5" t="s">
        <v>20</v>
      </c>
      <c r="E157" s="39" t="s">
        <v>102</v>
      </c>
      <c r="F157" s="40">
        <v>250</v>
      </c>
      <c r="G157" s="40">
        <v>7.5</v>
      </c>
      <c r="H157" s="40">
        <v>8.5</v>
      </c>
      <c r="I157" s="40">
        <v>35.75</v>
      </c>
      <c r="J157" s="40">
        <v>250</v>
      </c>
      <c r="K157" s="41">
        <v>232</v>
      </c>
      <c r="L157" s="40">
        <v>16.899999999999999</v>
      </c>
    </row>
    <row r="158" spans="1:12" ht="14.4" x14ac:dyDescent="0.3">
      <c r="A158" s="23"/>
      <c r="B158" s="15"/>
      <c r="C158" s="11"/>
      <c r="D158" s="6" t="s">
        <v>106</v>
      </c>
      <c r="E158" s="6" t="s">
        <v>51</v>
      </c>
      <c r="F158" s="43">
        <v>45</v>
      </c>
      <c r="G158" s="43">
        <v>1.6</v>
      </c>
      <c r="H158" s="43">
        <v>3.8</v>
      </c>
      <c r="I158" s="43">
        <v>23.4</v>
      </c>
      <c r="J158" s="43">
        <v>134</v>
      </c>
      <c r="K158" s="44">
        <v>72</v>
      </c>
      <c r="L158" s="43">
        <v>10.55</v>
      </c>
    </row>
    <row r="159" spans="1:12" ht="14.4" x14ac:dyDescent="0.3">
      <c r="A159" s="23"/>
      <c r="B159" s="15"/>
      <c r="C159" s="11"/>
      <c r="D159" s="7" t="s">
        <v>21</v>
      </c>
      <c r="E159" s="42" t="s">
        <v>45</v>
      </c>
      <c r="F159" s="43">
        <v>200</v>
      </c>
      <c r="G159" s="43">
        <v>1.4</v>
      </c>
      <c r="H159" s="43">
        <v>1.2</v>
      </c>
      <c r="I159" s="43">
        <v>11.4</v>
      </c>
      <c r="J159" s="43">
        <v>63</v>
      </c>
      <c r="K159" s="44">
        <v>464</v>
      </c>
      <c r="L159" s="43">
        <v>5.33</v>
      </c>
    </row>
    <row r="160" spans="1:12" ht="14.4" x14ac:dyDescent="0.3">
      <c r="A160" s="23"/>
      <c r="B160" s="15"/>
      <c r="C160" s="11"/>
      <c r="D160" s="7"/>
      <c r="E160" s="42" t="s">
        <v>84</v>
      </c>
      <c r="F160" s="43">
        <v>40</v>
      </c>
      <c r="G160" s="43">
        <v>5.0999999999999996</v>
      </c>
      <c r="H160" s="43">
        <v>4.5999999999999996</v>
      </c>
      <c r="I160" s="43">
        <v>0.3</v>
      </c>
      <c r="J160" s="43">
        <v>63</v>
      </c>
      <c r="K160" s="52">
        <v>267</v>
      </c>
      <c r="L160" s="43">
        <v>12</v>
      </c>
    </row>
    <row r="161" spans="1:12" ht="14.4" x14ac:dyDescent="0.3">
      <c r="A161" s="23"/>
      <c r="B161" s="15"/>
      <c r="C161" s="11"/>
      <c r="D161" s="7" t="s">
        <v>30</v>
      </c>
      <c r="E161" s="42" t="s">
        <v>41</v>
      </c>
      <c r="F161" s="43">
        <v>30</v>
      </c>
      <c r="G161" s="43">
        <v>2.2999999999999998</v>
      </c>
      <c r="H161" s="43">
        <v>0.3</v>
      </c>
      <c r="I161" s="43">
        <v>14.5</v>
      </c>
      <c r="J161" s="43">
        <v>70</v>
      </c>
      <c r="K161" s="44">
        <v>573</v>
      </c>
      <c r="L161" s="43">
        <v>1.98</v>
      </c>
    </row>
    <row r="162" spans="1:12" ht="14.4" x14ac:dyDescent="0.3">
      <c r="A162" s="23"/>
      <c r="B162" s="15"/>
      <c r="C162" s="11"/>
      <c r="D162" s="7" t="s">
        <v>104</v>
      </c>
      <c r="E162" s="42" t="s">
        <v>105</v>
      </c>
      <c r="F162" s="43">
        <v>200</v>
      </c>
      <c r="G162" s="43">
        <v>1</v>
      </c>
      <c r="H162" s="43">
        <v>0.2</v>
      </c>
      <c r="I162" s="43">
        <v>20.2</v>
      </c>
      <c r="J162" s="43">
        <v>86</v>
      </c>
      <c r="K162" s="44">
        <v>501</v>
      </c>
      <c r="L162" s="43">
        <v>18</v>
      </c>
    </row>
    <row r="163" spans="1:12" ht="14.4" hidden="1" x14ac:dyDescent="0.3">
      <c r="A163" s="23"/>
      <c r="B163" s="15"/>
      <c r="C163" s="11"/>
      <c r="D163" s="50"/>
      <c r="E163" s="42"/>
      <c r="F163" s="43"/>
      <c r="G163" s="43"/>
      <c r="H163" s="43"/>
      <c r="I163" s="43"/>
      <c r="J163" s="43"/>
      <c r="K163" s="44"/>
      <c r="L163" s="43"/>
    </row>
    <row r="164" spans="1:12" ht="14.4" hidden="1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SUM(F157:F164)</f>
        <v>765</v>
      </c>
      <c r="G165" s="19">
        <f t="shared" ref="G165:J165" si="75">SUM(G157:G164)</f>
        <v>18.899999999999999</v>
      </c>
      <c r="H165" s="19">
        <f t="shared" si="75"/>
        <v>18.600000000000001</v>
      </c>
      <c r="I165" s="19">
        <f t="shared" si="75"/>
        <v>105.55</v>
      </c>
      <c r="J165" s="19">
        <f t="shared" si="75"/>
        <v>666</v>
      </c>
      <c r="K165" s="25"/>
      <c r="L165" s="19">
        <f t="shared" ref="L165" si="76">SUM(L157:L164)</f>
        <v>64.759999999999991</v>
      </c>
    </row>
    <row r="166" spans="1:12" ht="14.4" x14ac:dyDescent="0.3">
      <c r="A166" s="26">
        <f>A157</f>
        <v>2</v>
      </c>
      <c r="B166" s="13">
        <f>B157</f>
        <v>4</v>
      </c>
      <c r="C166" s="10" t="s">
        <v>24</v>
      </c>
      <c r="D166" s="7" t="s">
        <v>25</v>
      </c>
      <c r="E166" s="42" t="s">
        <v>71</v>
      </c>
      <c r="F166" s="43">
        <v>100</v>
      </c>
      <c r="G166" s="43">
        <v>1</v>
      </c>
      <c r="H166" s="43">
        <v>6.2</v>
      </c>
      <c r="I166" s="43">
        <v>3.6</v>
      </c>
      <c r="J166" s="43">
        <v>75</v>
      </c>
      <c r="K166" s="44">
        <v>17</v>
      </c>
      <c r="L166" s="43">
        <v>22.5</v>
      </c>
    </row>
    <row r="167" spans="1:12" ht="14.4" x14ac:dyDescent="0.3">
      <c r="A167" s="23"/>
      <c r="B167" s="15"/>
      <c r="C167" s="11"/>
      <c r="D167" s="7" t="s">
        <v>26</v>
      </c>
      <c r="E167" s="42" t="s">
        <v>107</v>
      </c>
      <c r="F167" s="43">
        <v>250</v>
      </c>
      <c r="G167" s="43">
        <v>10.1</v>
      </c>
      <c r="H167" s="43">
        <v>9.4</v>
      </c>
      <c r="I167" s="43">
        <v>17.2</v>
      </c>
      <c r="J167" s="43">
        <v>193</v>
      </c>
      <c r="K167" s="44">
        <v>116</v>
      </c>
      <c r="L167" s="43">
        <v>7.67</v>
      </c>
    </row>
    <row r="168" spans="1:12" ht="14.4" x14ac:dyDescent="0.3">
      <c r="A168" s="23"/>
      <c r="B168" s="15"/>
      <c r="C168" s="11"/>
      <c r="D168" s="7" t="s">
        <v>27</v>
      </c>
      <c r="E168" s="42" t="s">
        <v>108</v>
      </c>
      <c r="F168" s="43">
        <v>140</v>
      </c>
      <c r="G168" s="43">
        <v>28</v>
      </c>
      <c r="H168" s="43">
        <v>25</v>
      </c>
      <c r="I168" s="43">
        <v>5</v>
      </c>
      <c r="J168" s="43">
        <v>398</v>
      </c>
      <c r="K168" s="44">
        <v>372.40800000000002</v>
      </c>
      <c r="L168" s="43">
        <v>64.680000000000007</v>
      </c>
    </row>
    <row r="169" spans="1:12" ht="14.4" x14ac:dyDescent="0.3">
      <c r="A169" s="23"/>
      <c r="B169" s="15"/>
      <c r="C169" s="11"/>
      <c r="D169" s="7" t="s">
        <v>28</v>
      </c>
      <c r="E169" s="42" t="s">
        <v>72</v>
      </c>
      <c r="F169" s="43">
        <v>200</v>
      </c>
      <c r="G169" s="43">
        <v>5.4</v>
      </c>
      <c r="H169" s="43">
        <v>8</v>
      </c>
      <c r="I169" s="43">
        <v>11.6</v>
      </c>
      <c r="J169" s="43">
        <v>140</v>
      </c>
      <c r="K169" s="44">
        <v>377</v>
      </c>
      <c r="L169" s="43">
        <v>18.260000000000002</v>
      </c>
    </row>
    <row r="170" spans="1:12" ht="14.4" x14ac:dyDescent="0.3">
      <c r="A170" s="23"/>
      <c r="B170" s="15"/>
      <c r="C170" s="11"/>
      <c r="D170" s="7" t="s">
        <v>29</v>
      </c>
      <c r="E170" s="42" t="s">
        <v>109</v>
      </c>
      <c r="F170" s="43">
        <v>200</v>
      </c>
      <c r="G170" s="43">
        <v>0</v>
      </c>
      <c r="H170" s="43">
        <v>0</v>
      </c>
      <c r="I170" s="43">
        <v>15</v>
      </c>
      <c r="J170" s="43">
        <v>60</v>
      </c>
      <c r="K170" s="44">
        <v>484</v>
      </c>
      <c r="L170" s="43">
        <v>12.5</v>
      </c>
    </row>
    <row r="171" spans="1:12" ht="14.4" x14ac:dyDescent="0.3">
      <c r="A171" s="23"/>
      <c r="B171" s="15"/>
      <c r="C171" s="11"/>
      <c r="D171" s="7" t="s">
        <v>30</v>
      </c>
      <c r="E171" s="42" t="s">
        <v>41</v>
      </c>
      <c r="F171" s="43">
        <v>30</v>
      </c>
      <c r="G171" s="43">
        <v>2.2999999999999998</v>
      </c>
      <c r="H171" s="43">
        <v>0.3</v>
      </c>
      <c r="I171" s="43">
        <v>14.5</v>
      </c>
      <c r="J171" s="43">
        <v>70</v>
      </c>
      <c r="K171" s="44">
        <v>573</v>
      </c>
      <c r="L171" s="43">
        <v>1.98</v>
      </c>
    </row>
    <row r="172" spans="1:12" ht="14.4" x14ac:dyDescent="0.3">
      <c r="A172" s="23"/>
      <c r="B172" s="15"/>
      <c r="C172" s="11"/>
      <c r="D172" s="7" t="s">
        <v>31</v>
      </c>
      <c r="E172" s="42" t="s">
        <v>43</v>
      </c>
      <c r="F172" s="43">
        <v>30</v>
      </c>
      <c r="G172" s="43">
        <v>2.1</v>
      </c>
      <c r="H172" s="43">
        <v>1.05</v>
      </c>
      <c r="I172" s="43">
        <v>13.35</v>
      </c>
      <c r="J172" s="43">
        <v>58.5</v>
      </c>
      <c r="K172" s="44">
        <v>574</v>
      </c>
      <c r="L172" s="43">
        <v>1.9</v>
      </c>
    </row>
    <row r="173" spans="1:12" ht="14.4" hidden="1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hidden="1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950</v>
      </c>
      <c r="G175" s="19">
        <f t="shared" ref="G175:J175" si="77">SUM(G166:G174)</f>
        <v>48.9</v>
      </c>
      <c r="H175" s="19">
        <f t="shared" si="77"/>
        <v>49.949999999999996</v>
      </c>
      <c r="I175" s="19">
        <f t="shared" si="77"/>
        <v>80.25</v>
      </c>
      <c r="J175" s="19">
        <f t="shared" si="77"/>
        <v>994.5</v>
      </c>
      <c r="K175" s="25"/>
      <c r="L175" s="19">
        <f t="shared" ref="L175" si="78">SUM(L166:L174)</f>
        <v>129.49</v>
      </c>
    </row>
    <row r="176" spans="1:12" ht="14.4" x14ac:dyDescent="0.25">
      <c r="A176" s="29">
        <f>A157</f>
        <v>2</v>
      </c>
      <c r="B176" s="30">
        <f>B157</f>
        <v>4</v>
      </c>
      <c r="C176" s="62" t="s">
        <v>4</v>
      </c>
      <c r="D176" s="63"/>
      <c r="E176" s="31"/>
      <c r="F176" s="32">
        <f>F165+F175</f>
        <v>1715</v>
      </c>
      <c r="G176" s="32">
        <f>G165+G175</f>
        <v>67.8</v>
      </c>
      <c r="H176" s="32">
        <f>H165+H175</f>
        <v>68.55</v>
      </c>
      <c r="I176" s="32">
        <f>I165+I175</f>
        <v>185.8</v>
      </c>
      <c r="J176" s="32">
        <f>J165+J175</f>
        <v>1660.5</v>
      </c>
      <c r="K176" s="32"/>
      <c r="L176" s="32">
        <f>L165+L175</f>
        <v>194.25</v>
      </c>
    </row>
    <row r="177" spans="1:12" ht="14.4" x14ac:dyDescent="0.3">
      <c r="A177" s="20">
        <v>2</v>
      </c>
      <c r="B177" s="21">
        <v>5</v>
      </c>
      <c r="C177" s="22" t="s">
        <v>19</v>
      </c>
      <c r="D177" s="7" t="s">
        <v>26</v>
      </c>
      <c r="E177" s="39" t="s">
        <v>66</v>
      </c>
      <c r="F177" s="40">
        <v>200</v>
      </c>
      <c r="G177" s="40">
        <v>5.6</v>
      </c>
      <c r="H177" s="40">
        <v>6.8</v>
      </c>
      <c r="I177" s="40">
        <v>32.6</v>
      </c>
      <c r="J177" s="40">
        <v>214</v>
      </c>
      <c r="K177" s="41">
        <v>234</v>
      </c>
      <c r="L177" s="40">
        <v>16.079999999999998</v>
      </c>
    </row>
    <row r="178" spans="1:12" ht="14.4" x14ac:dyDescent="0.3">
      <c r="A178" s="23"/>
      <c r="B178" s="15"/>
      <c r="C178" s="11"/>
      <c r="D178" s="6" t="s">
        <v>89</v>
      </c>
      <c r="E178" s="42" t="s">
        <v>56</v>
      </c>
      <c r="F178" s="43">
        <v>20</v>
      </c>
      <c r="G178" s="43">
        <v>4.5999999999999996</v>
      </c>
      <c r="H178" s="43">
        <v>5.9</v>
      </c>
      <c r="I178" s="43">
        <v>0</v>
      </c>
      <c r="J178" s="43">
        <v>71.599999999999994</v>
      </c>
      <c r="K178" s="44">
        <v>75</v>
      </c>
      <c r="L178" s="43">
        <v>17.8</v>
      </c>
    </row>
    <row r="179" spans="1:12" ht="14.4" x14ac:dyDescent="0.3">
      <c r="A179" s="23"/>
      <c r="B179" s="15"/>
      <c r="C179" s="11"/>
      <c r="D179" s="7" t="s">
        <v>21</v>
      </c>
      <c r="E179" s="42" t="s">
        <v>40</v>
      </c>
      <c r="F179" s="43">
        <v>200</v>
      </c>
      <c r="G179" s="43">
        <v>3.3</v>
      </c>
      <c r="H179" s="43">
        <v>2.9</v>
      </c>
      <c r="I179" s="43">
        <v>13.8</v>
      </c>
      <c r="J179" s="43">
        <v>94</v>
      </c>
      <c r="K179" s="44">
        <v>462</v>
      </c>
      <c r="L179" s="43">
        <v>5.0599999999999996</v>
      </c>
    </row>
    <row r="180" spans="1:12" ht="14.4" x14ac:dyDescent="0.3">
      <c r="A180" s="23"/>
      <c r="B180" s="15"/>
      <c r="C180" s="11"/>
      <c r="D180" s="7" t="s">
        <v>30</v>
      </c>
      <c r="E180" s="42" t="s">
        <v>41</v>
      </c>
      <c r="F180" s="43">
        <v>30</v>
      </c>
      <c r="G180" s="43">
        <v>2.2999999999999998</v>
      </c>
      <c r="H180" s="43">
        <v>0.3</v>
      </c>
      <c r="I180" s="43">
        <v>14.5</v>
      </c>
      <c r="J180" s="43">
        <v>70</v>
      </c>
      <c r="K180" s="44">
        <v>573</v>
      </c>
      <c r="L180" s="43">
        <v>1.98</v>
      </c>
    </row>
    <row r="181" spans="1:12" ht="14.4" x14ac:dyDescent="0.3">
      <c r="A181" s="23"/>
      <c r="B181" s="15"/>
      <c r="C181" s="11"/>
      <c r="D181" s="7" t="s">
        <v>94</v>
      </c>
      <c r="E181" s="42" t="s">
        <v>100</v>
      </c>
      <c r="F181" s="43">
        <v>80</v>
      </c>
      <c r="G181" s="43">
        <v>3.41</v>
      </c>
      <c r="H181" s="43">
        <v>3.5</v>
      </c>
      <c r="I181" s="43">
        <v>23.75</v>
      </c>
      <c r="J181" s="43">
        <v>140</v>
      </c>
      <c r="K181" s="44">
        <v>544</v>
      </c>
      <c r="L181" s="43">
        <v>15</v>
      </c>
    </row>
    <row r="182" spans="1:12" ht="14.4" x14ac:dyDescent="0.3">
      <c r="A182" s="23"/>
      <c r="B182" s="15"/>
      <c r="C182" s="11"/>
      <c r="D182" s="6" t="s">
        <v>57</v>
      </c>
      <c r="E182" s="42" t="s">
        <v>103</v>
      </c>
      <c r="F182" s="43">
        <v>125</v>
      </c>
      <c r="G182" s="43">
        <v>3.75</v>
      </c>
      <c r="H182" s="43">
        <v>0.6</v>
      </c>
      <c r="I182" s="43">
        <v>14.7</v>
      </c>
      <c r="J182" s="43">
        <v>91.67</v>
      </c>
      <c r="K182" s="44"/>
      <c r="L182" s="43">
        <v>28.35</v>
      </c>
    </row>
    <row r="183" spans="1:12" ht="14.4" hidden="1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655</v>
      </c>
      <c r="G184" s="19">
        <f t="shared" ref="G184:J184" si="79">SUM(G177:G183)</f>
        <v>22.96</v>
      </c>
      <c r="H184" s="19">
        <f t="shared" si="79"/>
        <v>20</v>
      </c>
      <c r="I184" s="19">
        <f t="shared" si="79"/>
        <v>99.350000000000009</v>
      </c>
      <c r="J184" s="19">
        <f t="shared" si="79"/>
        <v>681.27</v>
      </c>
      <c r="K184" s="25"/>
      <c r="L184" s="19">
        <f t="shared" ref="L184" si="80">SUM(L177:L183)</f>
        <v>84.27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115</v>
      </c>
      <c r="F185" s="43">
        <v>80</v>
      </c>
      <c r="G185" s="43">
        <v>0.8</v>
      </c>
      <c r="H185" s="43">
        <v>4.8</v>
      </c>
      <c r="I185" s="43">
        <v>8.8000000000000007</v>
      </c>
      <c r="J185" s="43">
        <v>81.599999999999994</v>
      </c>
      <c r="K185" s="44">
        <v>28</v>
      </c>
      <c r="L185" s="43">
        <v>9.1</v>
      </c>
    </row>
    <row r="186" spans="1:12" ht="14.4" x14ac:dyDescent="0.3">
      <c r="A186" s="23"/>
      <c r="B186" s="15"/>
      <c r="C186" s="11"/>
      <c r="D186" s="7" t="s">
        <v>26</v>
      </c>
      <c r="E186" s="42" t="s">
        <v>46</v>
      </c>
      <c r="F186" s="43">
        <v>230</v>
      </c>
      <c r="G186" s="43">
        <v>7.12</v>
      </c>
      <c r="H186" s="43">
        <v>5.0199999999999996</v>
      </c>
      <c r="I186" s="43">
        <v>28.97</v>
      </c>
      <c r="J186" s="43">
        <v>189.5</v>
      </c>
      <c r="K186" s="44" t="s">
        <v>114</v>
      </c>
      <c r="L186" s="43">
        <v>11.85</v>
      </c>
    </row>
    <row r="187" spans="1:12" ht="14.4" x14ac:dyDescent="0.3">
      <c r="A187" s="23"/>
      <c r="B187" s="15"/>
      <c r="C187" s="11"/>
      <c r="D187" s="7" t="s">
        <v>27</v>
      </c>
      <c r="E187" s="42" t="s">
        <v>110</v>
      </c>
      <c r="F187" s="43">
        <v>140</v>
      </c>
      <c r="G187" s="43">
        <v>13.31</v>
      </c>
      <c r="H187" s="43">
        <v>10.07</v>
      </c>
      <c r="I187" s="43">
        <v>3.91</v>
      </c>
      <c r="J187" s="43">
        <v>150.65</v>
      </c>
      <c r="K187" s="44">
        <v>307</v>
      </c>
      <c r="L187" s="43">
        <v>58.96</v>
      </c>
    </row>
    <row r="188" spans="1:12" ht="14.4" x14ac:dyDescent="0.3">
      <c r="A188" s="23"/>
      <c r="B188" s="15"/>
      <c r="C188" s="11"/>
      <c r="D188" s="7" t="s">
        <v>28</v>
      </c>
      <c r="E188" s="42" t="s">
        <v>60</v>
      </c>
      <c r="F188" s="43">
        <v>200</v>
      </c>
      <c r="G188" s="43">
        <v>4.93</v>
      </c>
      <c r="H188" s="43">
        <v>7.2</v>
      </c>
      <c r="I188" s="43">
        <v>51.73</v>
      </c>
      <c r="J188" s="43">
        <v>292</v>
      </c>
      <c r="K188" s="44">
        <v>385</v>
      </c>
      <c r="L188" s="43">
        <v>13.45</v>
      </c>
    </row>
    <row r="189" spans="1:12" ht="14.4" x14ac:dyDescent="0.3">
      <c r="A189" s="23"/>
      <c r="B189" s="15"/>
      <c r="C189" s="11"/>
      <c r="D189" s="7" t="s">
        <v>29</v>
      </c>
      <c r="E189" s="42" t="s">
        <v>49</v>
      </c>
      <c r="F189" s="43">
        <v>200</v>
      </c>
      <c r="G189" s="43">
        <v>0.6</v>
      </c>
      <c r="H189" s="43">
        <v>0.1</v>
      </c>
      <c r="I189" s="43">
        <v>20.100000000000001</v>
      </c>
      <c r="J189" s="43">
        <v>84</v>
      </c>
      <c r="K189" s="44">
        <v>494</v>
      </c>
      <c r="L189" s="43">
        <v>2.84</v>
      </c>
    </row>
    <row r="190" spans="1:12" ht="14.4" x14ac:dyDescent="0.3">
      <c r="A190" s="23"/>
      <c r="B190" s="15"/>
      <c r="C190" s="11"/>
      <c r="D190" s="7" t="s">
        <v>30</v>
      </c>
      <c r="E190" s="42" t="s">
        <v>41</v>
      </c>
      <c r="F190" s="43">
        <v>30</v>
      </c>
      <c r="G190" s="43">
        <v>2.2999999999999998</v>
      </c>
      <c r="H190" s="43">
        <v>0.3</v>
      </c>
      <c r="I190" s="43">
        <v>14.5</v>
      </c>
      <c r="J190" s="43">
        <v>70</v>
      </c>
      <c r="K190" s="44">
        <v>573</v>
      </c>
      <c r="L190" s="43">
        <v>1.98</v>
      </c>
    </row>
    <row r="191" spans="1:12" ht="14.4" x14ac:dyDescent="0.3">
      <c r="A191" s="23"/>
      <c r="B191" s="15"/>
      <c r="C191" s="11"/>
      <c r="D191" s="7" t="s">
        <v>31</v>
      </c>
      <c r="E191" s="42" t="s">
        <v>43</v>
      </c>
      <c r="F191" s="43">
        <v>30</v>
      </c>
      <c r="G191" s="43">
        <v>2.1</v>
      </c>
      <c r="H191" s="43">
        <v>1.05</v>
      </c>
      <c r="I191" s="43">
        <v>13.35</v>
      </c>
      <c r="J191" s="43">
        <v>58.5</v>
      </c>
      <c r="K191" s="44">
        <v>574</v>
      </c>
      <c r="L191" s="43">
        <v>1.9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910</v>
      </c>
      <c r="G194" s="19">
        <f>SUM(G185:G193)</f>
        <v>31.160000000000004</v>
      </c>
      <c r="H194" s="19">
        <f>SUM(H185:H193)</f>
        <v>28.540000000000003</v>
      </c>
      <c r="I194" s="19">
        <f>SUM(I185:I193)</f>
        <v>141.35999999999999</v>
      </c>
      <c r="J194" s="19">
        <f>SUM(J185:J191)</f>
        <v>926.25</v>
      </c>
      <c r="K194" s="25"/>
      <c r="L194" s="19">
        <f t="shared" ref="L194" si="81">SUM(L185:L193)</f>
        <v>100.08000000000001</v>
      </c>
    </row>
    <row r="195" spans="1:12" ht="14.4" x14ac:dyDescent="0.25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1565</v>
      </c>
      <c r="G195" s="32">
        <f>G184+G194</f>
        <v>54.120000000000005</v>
      </c>
      <c r="H195" s="32">
        <f>H184+H194</f>
        <v>48.540000000000006</v>
      </c>
      <c r="I195" s="32">
        <f>I184+I194</f>
        <v>240.70999999999998</v>
      </c>
      <c r="J195" s="32">
        <f>J184+J194</f>
        <v>1607.52</v>
      </c>
      <c r="K195" s="32"/>
      <c r="L195" s="32">
        <f>L184+L194</f>
        <v>184.35000000000002</v>
      </c>
    </row>
    <row r="196" spans="1:12" x14ac:dyDescent="0.25">
      <c r="A196" s="27"/>
      <c r="B196" s="28"/>
      <c r="C196" s="64" t="s">
        <v>5</v>
      </c>
      <c r="D196" s="64"/>
      <c r="E196" s="64"/>
      <c r="F196" s="34">
        <f>(F23+F42+F61+F80+F99+F118+F137+F156+F176+F195)/(IF(F23=0,0,1)+IF(F42=0,0,1)+IF(F61=0,0,1)+IF(F80=0,0,1)+IF(F99=0,0,1)+IF(F118=0,0,1)+IF(F137=0,0,1)+IF(F156=0,0,1)+IF(F176=0,0,1)+IF(F195=0,0,1))</f>
        <v>1526.5</v>
      </c>
      <c r="G196" s="34">
        <f>(G23+G42+G61+G80+G99+G118+G137+G156+G176+G195)/(IF(G23=0,0,1)+IF(G42=0,0,1)+IF(G61=0,0,1)+IF(G80=0,0,1)+IF(G99=0,0,1)+IF(G118=0,0,1)+IF(G137=0,0,1)+IF(G156=0,0,1)+IF(G176=0,0,1)+IF(G195=0,0,1))</f>
        <v>64.881999999999991</v>
      </c>
      <c r="H196" s="34">
        <f>(H23+H42+H61+H80+H99+H118+H137+H156+H176+H195)/(IF(H23=0,0,1)+IF(H42=0,0,1)+IF(H61=0,0,1)+IF(H80=0,0,1)+IF(H99=0,0,1)+IF(H118=0,0,1)+IF(H137=0,0,1)+IF(H156=0,0,1)+IF(H176=0,0,1)+IF(H195=0,0,1))</f>
        <v>61.618999999999993</v>
      </c>
      <c r="I196" s="34">
        <f>(I23+I42+I61+I80+I99+I118+I137+I156+I176+I195)/(IF(I23=0,0,1)+IF(I42=0,0,1)+IF(I61=0,0,1)+IF(I80=0,0,1)+IF(I99=0,0,1)+IF(I118=0,0,1)+IF(I137=0,0,1)+IF(I156=0,0,1)+IF(I176=0,0,1)+IF(I195=0,0,1))</f>
        <v>204.01000000000002</v>
      </c>
      <c r="J196" s="34">
        <f>(J23+J42+J61+J80+J99+J118+J137+J156+J176+J195)/(IF(J23=0,0,1)+IF(J42=0,0,1)+IF(J61=0,0,1)+IF(J80=0,0,1)+IF(J99=0,0,1)+IF(J118=0,0,1)+IF(J137=0,0,1)+IF(J156=0,0,1)+IF(J176=0,0,1)+IF(J195=0,0,1))</f>
        <v>1593.13</v>
      </c>
      <c r="K196" s="34"/>
      <c r="L196" s="34">
        <f>(L23+L42+L61+L80+L99+L118+L137+L156+L176+L195)/(IF(L23=0,0,1)+IF(L42=0,0,1)+IF(L61=0,0,1)+IF(L80=0,0,1)+IF(L99=0,0,1)+IF(L118=0,0,1)+IF(L137=0,0,1)+IF(L156=0,0,1)+IF(L176=0,0,1)+IF(L195=0,0,1))</f>
        <v>185.37700000000001</v>
      </c>
    </row>
  </sheetData>
  <mergeCells count="14">
    <mergeCell ref="C80:D80"/>
    <mergeCell ref="C99:D99"/>
    <mergeCell ref="C23:D23"/>
    <mergeCell ref="C196:E196"/>
    <mergeCell ref="C195:D195"/>
    <mergeCell ref="C118:D118"/>
    <mergeCell ref="C137:D137"/>
    <mergeCell ref="C156:D156"/>
    <mergeCell ref="C176:D176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2026-08-25T07:45:06Z</cp:lastPrinted>
  <dcterms:created xsi:type="dcterms:W3CDTF">2022-05-16T14:23:56Z</dcterms:created>
  <dcterms:modified xsi:type="dcterms:W3CDTF">2026-08-25T08:51:17Z</dcterms:modified>
</cp:coreProperties>
</file>