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6" i="1"/>
  <c r="A186" i="1"/>
  <c r="L185" i="1"/>
  <c r="J185" i="1"/>
  <c r="J197" i="1" s="1"/>
  <c r="I185" i="1"/>
  <c r="H185" i="1"/>
  <c r="G185" i="1"/>
  <c r="G197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H177" i="1" s="1"/>
  <c r="G166" i="1"/>
  <c r="G177" i="1" s="1"/>
  <c r="F16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197" i="1" l="1"/>
  <c r="I138" i="1"/>
  <c r="I24" i="1"/>
  <c r="I62" i="1"/>
  <c r="F197" i="1"/>
  <c r="L100" i="1"/>
  <c r="L81" i="1"/>
  <c r="G43" i="1"/>
  <c r="H43" i="1"/>
  <c r="L197" i="1"/>
  <c r="L157" i="1"/>
  <c r="L138" i="1"/>
  <c r="L62" i="1"/>
  <c r="L43" i="1"/>
  <c r="L24" i="1"/>
  <c r="H197" i="1"/>
  <c r="I177" i="1"/>
  <c r="J177" i="1"/>
  <c r="F177" i="1"/>
  <c r="G157" i="1"/>
  <c r="H157" i="1"/>
  <c r="J157" i="1"/>
  <c r="H138" i="1"/>
  <c r="H119" i="1"/>
  <c r="G119" i="1"/>
  <c r="F119" i="1"/>
  <c r="H100" i="1"/>
  <c r="G100" i="1"/>
  <c r="J100" i="1"/>
  <c r="F81" i="1"/>
  <c r="J81" i="1"/>
  <c r="H81" i="1"/>
  <c r="G81" i="1"/>
  <c r="J62" i="1"/>
  <c r="H62" i="1"/>
  <c r="F62" i="1"/>
  <c r="F43" i="1"/>
  <c r="J43" i="1"/>
  <c r="I43" i="1"/>
  <c r="H24" i="1"/>
  <c r="G24" i="1"/>
  <c r="I198" i="1" l="1"/>
  <c r="L198" i="1"/>
  <c r="G198" i="1"/>
  <c r="J198" i="1"/>
  <c r="H198" i="1"/>
  <c r="F198" i="1"/>
</calcChain>
</file>

<file path=xl/sharedStrings.xml><?xml version="1.0" encoding="utf-8"?>
<sst xmlns="http://schemas.openxmlformats.org/spreadsheetml/2006/main" count="327" uniqueCount="123">
  <si>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</si>
  <si>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</si>
  <si>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</si>
  <si>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</si>
  <si>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</si>
  <si>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</si>
  <si>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</si>
  <si>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</si>
  <si>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</si>
  <si>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</si>
  <si>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</si>
  <si>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</si>
  <si>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</si>
  <si>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</si>
  <si>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</si>
  <si>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</si>
  <si>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</si>
  <si>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</si>
  <si>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</si>
  <si>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</si>
  <si>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</si>
  <si>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</si>
  <si>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</si>
  <si>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</si>
  <si>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</si>
  <si>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</si>
  <si>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</si>
  <si>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</si>
  <si>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</si>
  <si>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</si>
  <si>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</si>
  <si>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</si>
  <si>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</si>
  <si>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</si>
  <si>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</si>
  <si>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</si>
  <si>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</si>
  <si>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</si>
  <si>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</si>
  <si>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</si>
  <si>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</t>
  </si>
  <si>
    <t>Какао с молоком</t>
  </si>
  <si>
    <t>Хлеб витаминный</t>
  </si>
  <si>
    <t>Суп картофельный с фрикадельками</t>
  </si>
  <si>
    <t>Хлеб ржано-заварной</t>
  </si>
  <si>
    <t>Запеканка из творога со сгущенным молоком</t>
  </si>
  <si>
    <t>Кофейный напиток</t>
  </si>
  <si>
    <t>Суп-пюре из картофеля с гренками</t>
  </si>
  <si>
    <t>132/143</t>
  </si>
  <si>
    <t>Каша гречневая рассыпчатая</t>
  </si>
  <si>
    <t>Компот из плодов или ягод сушенных</t>
  </si>
  <si>
    <t>Омлет натуральный</t>
  </si>
  <si>
    <t>Бутерброд с джемом или повидлом</t>
  </si>
  <si>
    <t>Чай с молоком</t>
  </si>
  <si>
    <t>Салат из свёклы с яблоками</t>
  </si>
  <si>
    <t>Рассольник Ленинградский</t>
  </si>
  <si>
    <t>Макаронные изделия отварные</t>
  </si>
  <si>
    <t>366/408</t>
  </si>
  <si>
    <t>Бевстроганов из куры с соусом</t>
  </si>
  <si>
    <t>Кисель из концентрата</t>
  </si>
  <si>
    <t>Каша манная вязкая</t>
  </si>
  <si>
    <t>Сыр порционно</t>
  </si>
  <si>
    <t>молочное</t>
  </si>
  <si>
    <t>Биойогурт</t>
  </si>
  <si>
    <t>Чай с сахаром</t>
  </si>
  <si>
    <t>Суп гороховый с картофелем</t>
  </si>
  <si>
    <t>Рис отварной</t>
  </si>
  <si>
    <t>Рыба, тушенная в соусе с овощами</t>
  </si>
  <si>
    <t>Каша пшенная молочная жидкая</t>
  </si>
  <si>
    <t>Борщ с капустой и картофелем</t>
  </si>
  <si>
    <t>Пюре из гороха</t>
  </si>
  <si>
    <t>Котолета из говядины с соусом</t>
  </si>
  <si>
    <t>339/420</t>
  </si>
  <si>
    <t>Каша рисовая молочная</t>
  </si>
  <si>
    <t>Салат из свёклы отварной</t>
  </si>
  <si>
    <t>Жаркое по -домашнему</t>
  </si>
  <si>
    <t>135/143</t>
  </si>
  <si>
    <t>Тефтели из говядины с рисом и соусом</t>
  </si>
  <si>
    <t>350/408</t>
  </si>
  <si>
    <t>Компот из смеси сухофруктов</t>
  </si>
  <si>
    <t xml:space="preserve">Фрукты свежие </t>
  </si>
  <si>
    <t>Салат из свежих помидор</t>
  </si>
  <si>
    <t>Суп с макаронными изделиями</t>
  </si>
  <si>
    <t>Пюре картофельное</t>
  </si>
  <si>
    <t xml:space="preserve">Котлета из птицы припущенная </t>
  </si>
  <si>
    <t>372/408</t>
  </si>
  <si>
    <t>Суп молочный с макаронными изделиями</t>
  </si>
  <si>
    <t>Салат из моркови с зеленым горошком</t>
  </si>
  <si>
    <t>Щи из свежей капусты с картофелем</t>
  </si>
  <si>
    <t>Печень куринаяЮ тушеная в соусе</t>
  </si>
  <si>
    <t>370/419</t>
  </si>
  <si>
    <t>Напиток с витаминами (шиповник)</t>
  </si>
  <si>
    <t>масло</t>
  </si>
  <si>
    <t xml:space="preserve"> Масло сливочное</t>
  </si>
  <si>
    <t>АЗУ</t>
  </si>
  <si>
    <t>Напиток с витаминами  "Витошка"</t>
  </si>
  <si>
    <t>Булочка</t>
  </si>
  <si>
    <t>Сдоба Выборгская с начинкой</t>
  </si>
  <si>
    <t>Каша перловая рассыпчатая</t>
  </si>
  <si>
    <t>Мясо тушенное</t>
  </si>
  <si>
    <t>Винегрет с капустой морской</t>
  </si>
  <si>
    <t>Яблоко свежее</t>
  </si>
  <si>
    <t>булошное</t>
  </si>
  <si>
    <t>Булочка детская</t>
  </si>
  <si>
    <t>Яйцо отварное</t>
  </si>
  <si>
    <t>Салат из свежих огурцов с луком</t>
  </si>
  <si>
    <t>ВРИО директора</t>
  </si>
  <si>
    <t>Южакова Е.А.</t>
  </si>
  <si>
    <t xml:space="preserve"> масло сливочное</t>
  </si>
  <si>
    <t>Пирожное "Чоко-Пай"</t>
  </si>
  <si>
    <t>Суп с рыбными консервами</t>
  </si>
  <si>
    <t>Булошное</t>
  </si>
  <si>
    <t>Слойка с конфетюром</t>
  </si>
  <si>
    <t>Масло сливочное</t>
  </si>
  <si>
    <t>Сок фруктовый</t>
  </si>
  <si>
    <t xml:space="preserve">Булочка детская </t>
  </si>
  <si>
    <t xml:space="preserve">Суфле рыбное </t>
  </si>
  <si>
    <t>Соус сметанный</t>
  </si>
  <si>
    <t>Сок</t>
  </si>
  <si>
    <t>Сок   фруктовый</t>
  </si>
  <si>
    <t>сыры</t>
  </si>
  <si>
    <t>яйцо</t>
  </si>
  <si>
    <t>МАОУ Ильинская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</si>
</sst>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A194" sqref="A194:XFD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106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107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12</v>
      </c>
      <c r="H6" s="40">
        <v>10</v>
      </c>
      <c r="I6" s="40">
        <v>35.299999999999997</v>
      </c>
      <c r="J6" s="40">
        <v>280</v>
      </c>
      <c r="K6" s="41">
        <v>259</v>
      </c>
      <c r="L6" s="40">
        <v>18.95</v>
      </c>
    </row>
    <row r="7" spans="1:12" ht="14.4" x14ac:dyDescent="0.3">
      <c r="A7" s="23"/>
      <c r="B7" s="15"/>
      <c r="C7" s="11"/>
      <c r="D7" s="6" t="s">
        <v>92</v>
      </c>
      <c r="E7" s="42" t="s">
        <v>93</v>
      </c>
      <c r="F7" s="43">
        <v>10</v>
      </c>
      <c r="G7" s="43">
        <v>0.05</v>
      </c>
      <c r="H7" s="43">
        <v>7.25</v>
      </c>
      <c r="I7" s="43">
        <v>0.8</v>
      </c>
      <c r="J7" s="43">
        <v>74.8</v>
      </c>
      <c r="K7" s="44">
        <v>69</v>
      </c>
      <c r="L7" s="43">
        <v>8.9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462</v>
      </c>
      <c r="L8" s="43">
        <v>6.76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0.3</v>
      </c>
      <c r="I9" s="43">
        <v>14.5</v>
      </c>
      <c r="J9" s="43">
        <v>70</v>
      </c>
      <c r="K9" s="44">
        <v>573</v>
      </c>
      <c r="L9" s="43">
        <v>2.04</v>
      </c>
    </row>
    <row r="10" spans="1:12" ht="14.4" x14ac:dyDescent="0.3">
      <c r="A10" s="23"/>
      <c r="B10" s="15"/>
      <c r="C10" s="11"/>
      <c r="D10" s="7" t="s">
        <v>118</v>
      </c>
      <c r="E10" s="42" t="s">
        <v>119</v>
      </c>
      <c r="F10" s="43">
        <v>200</v>
      </c>
      <c r="G10" s="43">
        <v>1</v>
      </c>
      <c r="H10" s="43">
        <v>0.2</v>
      </c>
      <c r="I10" s="43">
        <v>20.2</v>
      </c>
      <c r="J10" s="43">
        <v>86</v>
      </c>
      <c r="K10" s="44">
        <v>501</v>
      </c>
      <c r="L10" s="43">
        <v>18</v>
      </c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18.650000000000002</v>
      </c>
      <c r="H13" s="19">
        <f t="shared" si="0"/>
        <v>20.65</v>
      </c>
      <c r="I13" s="19">
        <f t="shared" si="0"/>
        <v>84.6</v>
      </c>
      <c r="J13" s="19">
        <f t="shared" si="0"/>
        <v>604.79999999999995</v>
      </c>
      <c r="K13" s="25"/>
      <c r="L13" s="19">
        <f t="shared" ref="L13" si="1">SUM(L6:L12)</f>
        <v>54.65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7.4</v>
      </c>
      <c r="H15" s="43">
        <v>6.5</v>
      </c>
      <c r="I15" s="43">
        <v>11.9</v>
      </c>
      <c r="J15" s="43">
        <v>136</v>
      </c>
      <c r="K15" s="44">
        <v>124</v>
      </c>
      <c r="L15" s="43">
        <v>18.670000000000002</v>
      </c>
    </row>
    <row r="16" spans="1:12" ht="14.4" x14ac:dyDescent="0.3">
      <c r="A16" s="23"/>
      <c r="B16" s="15"/>
      <c r="C16" s="11"/>
      <c r="D16" s="7" t="s">
        <v>28</v>
      </c>
      <c r="E16" s="42" t="s">
        <v>94</v>
      </c>
      <c r="F16" s="43">
        <v>100</v>
      </c>
      <c r="G16" s="43">
        <v>13.3</v>
      </c>
      <c r="H16" s="43">
        <v>12.7</v>
      </c>
      <c r="I16" s="43">
        <v>4</v>
      </c>
      <c r="J16" s="43">
        <v>184</v>
      </c>
      <c r="K16" s="44">
        <v>325</v>
      </c>
      <c r="L16" s="43">
        <v>14.5</v>
      </c>
    </row>
    <row r="17" spans="1:12" ht="14.4" x14ac:dyDescent="0.3">
      <c r="A17" s="23"/>
      <c r="B17" s="15"/>
      <c r="C17" s="11"/>
      <c r="D17" s="7" t="s">
        <v>29</v>
      </c>
      <c r="E17" s="42" t="s">
        <v>83</v>
      </c>
      <c r="F17" s="43">
        <v>150</v>
      </c>
      <c r="G17" s="43">
        <v>4.05</v>
      </c>
      <c r="H17" s="43">
        <v>6</v>
      </c>
      <c r="I17" s="43">
        <v>8.6999999999999993</v>
      </c>
      <c r="J17" s="43">
        <v>105</v>
      </c>
      <c r="K17" s="44">
        <v>377</v>
      </c>
      <c r="L17" s="43">
        <v>49</v>
      </c>
    </row>
    <row r="18" spans="1:12" ht="14.4" x14ac:dyDescent="0.3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>
        <v>507</v>
      </c>
      <c r="L18" s="43">
        <v>10.37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2.2999999999999998</v>
      </c>
      <c r="H19" s="43">
        <v>0.3</v>
      </c>
      <c r="I19" s="43">
        <v>14.5</v>
      </c>
      <c r="J19" s="43">
        <v>70</v>
      </c>
      <c r="K19" s="44">
        <v>573</v>
      </c>
      <c r="L19" s="43">
        <v>2.04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1.4</v>
      </c>
      <c r="H20" s="43">
        <v>0.7</v>
      </c>
      <c r="I20" s="43">
        <v>9</v>
      </c>
      <c r="J20" s="43">
        <v>39</v>
      </c>
      <c r="K20" s="44">
        <v>574</v>
      </c>
      <c r="L20" s="43">
        <v>1.2</v>
      </c>
    </row>
    <row r="21" spans="1:12" ht="14.4" hidden="1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28.450000000000003</v>
      </c>
      <c r="H23" s="19">
        <f t="shared" si="2"/>
        <v>26.2</v>
      </c>
      <c r="I23" s="19">
        <f t="shared" si="2"/>
        <v>67.099999999999994</v>
      </c>
      <c r="J23" s="19">
        <f t="shared" si="2"/>
        <v>614</v>
      </c>
      <c r="K23" s="25"/>
      <c r="L23" s="19">
        <f t="shared" ref="L23" si="3">SUM(L14:L22)</f>
        <v>95.780000000000015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1340</v>
      </c>
      <c r="G24" s="32">
        <f t="shared" ref="G24:J24" si="4">G13+G23</f>
        <v>47.100000000000009</v>
      </c>
      <c r="H24" s="32">
        <f t="shared" si="4"/>
        <v>46.849999999999994</v>
      </c>
      <c r="I24" s="32">
        <f t="shared" si="4"/>
        <v>151.69999999999999</v>
      </c>
      <c r="J24" s="32">
        <f t="shared" si="4"/>
        <v>1218.8</v>
      </c>
      <c r="K24" s="32"/>
      <c r="L24" s="32">
        <f t="shared" ref="L24" si="5">L13+L23</f>
        <v>150.43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32.5</v>
      </c>
      <c r="H25" s="40">
        <v>20.100000000000001</v>
      </c>
      <c r="I25" s="40">
        <v>31.2</v>
      </c>
      <c r="J25" s="40">
        <v>438</v>
      </c>
      <c r="K25" s="41">
        <v>279</v>
      </c>
      <c r="L25" s="40">
        <v>78.73</v>
      </c>
    </row>
    <row r="26" spans="1:12" ht="14.4" x14ac:dyDescent="0.3">
      <c r="A26" s="14"/>
      <c r="B26" s="15"/>
      <c r="C26" s="11"/>
      <c r="D26" s="6" t="s">
        <v>96</v>
      </c>
      <c r="E26" s="42" t="s">
        <v>97</v>
      </c>
      <c r="F26" s="43">
        <v>80</v>
      </c>
      <c r="G26" s="43">
        <v>5.46</v>
      </c>
      <c r="H26" s="43">
        <v>5.6</v>
      </c>
      <c r="I26" s="43">
        <v>38</v>
      </c>
      <c r="J26" s="43">
        <v>224</v>
      </c>
      <c r="K26" s="44">
        <v>545</v>
      </c>
      <c r="L26" s="43">
        <v>16.68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>
        <v>464</v>
      </c>
      <c r="L27" s="43">
        <v>4.2300000000000004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0.3</v>
      </c>
      <c r="I28" s="43">
        <v>14.5</v>
      </c>
      <c r="J28" s="43">
        <v>70</v>
      </c>
      <c r="K28" s="44">
        <v>573</v>
      </c>
      <c r="L28" s="43">
        <v>1.62</v>
      </c>
    </row>
    <row r="29" spans="1:12" ht="14.4" hidden="1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hidden="1" x14ac:dyDescent="0.3">
      <c r="A30" s="14"/>
      <c r="B30" s="15"/>
      <c r="C30" s="11"/>
      <c r="D30" s="51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92</v>
      </c>
      <c r="E31" s="42" t="s">
        <v>93</v>
      </c>
      <c r="F31" s="43">
        <v>10</v>
      </c>
      <c r="G31" s="43">
        <v>0.05</v>
      </c>
      <c r="H31" s="43">
        <v>7.25</v>
      </c>
      <c r="I31" s="43">
        <v>0.8</v>
      </c>
      <c r="J31" s="43">
        <v>74.8</v>
      </c>
      <c r="K31" s="44">
        <v>69</v>
      </c>
      <c r="L31" s="43">
        <v>8.9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41.709999999999994</v>
      </c>
      <c r="H32" s="19">
        <f t="shared" ref="H32" si="7">SUM(H25:H31)</f>
        <v>34.450000000000003</v>
      </c>
      <c r="I32" s="19">
        <f t="shared" ref="I32" si="8">SUM(I25:I31)</f>
        <v>95.9</v>
      </c>
      <c r="J32" s="19">
        <f t="shared" ref="J32:L32" si="9">SUM(J25:J31)</f>
        <v>869.8</v>
      </c>
      <c r="K32" s="25"/>
      <c r="L32" s="19">
        <f t="shared" si="9"/>
        <v>110.16000000000001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80</v>
      </c>
      <c r="G33" s="43">
        <v>7.2</v>
      </c>
      <c r="H33" s="43">
        <v>5.6</v>
      </c>
      <c r="I33" s="43">
        <v>5.36</v>
      </c>
      <c r="J33" s="43">
        <v>100.8</v>
      </c>
      <c r="K33" s="44">
        <v>49</v>
      </c>
      <c r="L33" s="43">
        <v>14.89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230</v>
      </c>
      <c r="G34" s="43">
        <v>8.1999999999999993</v>
      </c>
      <c r="H34" s="43">
        <v>5.2</v>
      </c>
      <c r="I34" s="43">
        <v>41</v>
      </c>
      <c r="J34" s="43">
        <v>240.7</v>
      </c>
      <c r="K34" s="44" t="s">
        <v>48</v>
      </c>
      <c r="L34" s="43">
        <v>13.9</v>
      </c>
    </row>
    <row r="35" spans="1:12" ht="14.4" x14ac:dyDescent="0.3">
      <c r="A35" s="14"/>
      <c r="B35" s="15"/>
      <c r="C35" s="11"/>
      <c r="D35" s="7" t="s">
        <v>28</v>
      </c>
      <c r="E35" s="42" t="s">
        <v>99</v>
      </c>
      <c r="F35" s="43">
        <v>100</v>
      </c>
      <c r="G35" s="43">
        <v>16</v>
      </c>
      <c r="H35" s="43">
        <v>15</v>
      </c>
      <c r="I35" s="43">
        <v>5</v>
      </c>
      <c r="J35" s="43">
        <v>219</v>
      </c>
      <c r="K35" s="44">
        <v>327</v>
      </c>
      <c r="L35" s="43">
        <v>55.49</v>
      </c>
    </row>
    <row r="36" spans="1:12" ht="14.4" x14ac:dyDescent="0.3">
      <c r="A36" s="14"/>
      <c r="B36" s="15"/>
      <c r="C36" s="11"/>
      <c r="D36" s="7" t="s">
        <v>29</v>
      </c>
      <c r="E36" s="42" t="s">
        <v>98</v>
      </c>
      <c r="F36" s="43">
        <v>100</v>
      </c>
      <c r="G36" s="43">
        <v>16</v>
      </c>
      <c r="H36" s="43">
        <v>15</v>
      </c>
      <c r="I36" s="43">
        <v>5</v>
      </c>
      <c r="J36" s="43">
        <v>219</v>
      </c>
      <c r="K36" s="44">
        <v>207</v>
      </c>
      <c r="L36" s="43">
        <v>6.96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494</v>
      </c>
      <c r="L37" s="43">
        <v>7.44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2.2999999999999998</v>
      </c>
      <c r="H38" s="43">
        <v>0.3</v>
      </c>
      <c r="I38" s="43">
        <v>14.5</v>
      </c>
      <c r="J38" s="43">
        <v>70</v>
      </c>
      <c r="K38" s="44">
        <v>573</v>
      </c>
      <c r="L38" s="43">
        <v>2.04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1.4</v>
      </c>
      <c r="H39" s="43">
        <v>0.7</v>
      </c>
      <c r="I39" s="43">
        <v>9</v>
      </c>
      <c r="J39" s="43">
        <v>39</v>
      </c>
      <c r="K39" s="44">
        <v>574</v>
      </c>
      <c r="L39" s="43">
        <v>1.2</v>
      </c>
    </row>
    <row r="40" spans="1:12" ht="14.4" hidden="1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51.699999999999996</v>
      </c>
      <c r="H42" s="19">
        <f t="shared" ref="H42" si="11">SUM(H33:H41)</f>
        <v>41.9</v>
      </c>
      <c r="I42" s="19">
        <f t="shared" ref="I42" si="12">SUM(I33:I41)</f>
        <v>99.960000000000008</v>
      </c>
      <c r="J42" s="19">
        <f t="shared" ref="J42:L42" si="13">SUM(J33:J41)</f>
        <v>972.5</v>
      </c>
      <c r="K42" s="25"/>
      <c r="L42" s="19">
        <f t="shared" si="13"/>
        <v>101.92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93.41</v>
      </c>
      <c r="H43" s="32">
        <f t="shared" ref="H43" si="15">H32+H42</f>
        <v>76.349999999999994</v>
      </c>
      <c r="I43" s="32">
        <f t="shared" ref="I43" si="16">I32+I42</f>
        <v>195.86</v>
      </c>
      <c r="J43" s="32">
        <f t="shared" ref="J43:L43" si="17">J32+J42</f>
        <v>1842.3</v>
      </c>
      <c r="K43" s="32"/>
      <c r="L43" s="32">
        <f t="shared" si="17"/>
        <v>212.08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17.23</v>
      </c>
      <c r="H44" s="40">
        <v>26.15</v>
      </c>
      <c r="I44" s="40">
        <v>4.3</v>
      </c>
      <c r="J44" s="40">
        <v>320</v>
      </c>
      <c r="K44" s="41">
        <v>268</v>
      </c>
      <c r="L44" s="40">
        <v>47.85</v>
      </c>
    </row>
    <row r="45" spans="1:12" ht="14.4" x14ac:dyDescent="0.3">
      <c r="A45" s="23"/>
      <c r="B45" s="15"/>
      <c r="C45" s="11"/>
      <c r="D45" s="6" t="s">
        <v>40</v>
      </c>
      <c r="E45" s="42" t="s">
        <v>52</v>
      </c>
      <c r="F45" s="43">
        <v>45</v>
      </c>
      <c r="G45" s="43">
        <v>1.6</v>
      </c>
      <c r="H45" s="43">
        <v>3.8</v>
      </c>
      <c r="I45" s="43">
        <v>23.4</v>
      </c>
      <c r="J45" s="43">
        <v>134</v>
      </c>
      <c r="K45" s="44">
        <v>72</v>
      </c>
      <c r="L45" s="43">
        <v>8.31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1.6</v>
      </c>
      <c r="H46" s="43">
        <v>1.3</v>
      </c>
      <c r="I46" s="43">
        <v>11.5</v>
      </c>
      <c r="J46" s="43">
        <v>64</v>
      </c>
      <c r="K46" s="44">
        <v>460</v>
      </c>
      <c r="L46" s="43">
        <v>4.22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0.3</v>
      </c>
      <c r="I47" s="43">
        <v>14.5</v>
      </c>
      <c r="J47" s="43">
        <v>70</v>
      </c>
      <c r="K47" s="44">
        <v>573</v>
      </c>
      <c r="L47" s="43">
        <v>2.04</v>
      </c>
    </row>
    <row r="48" spans="1:12" ht="14.4" x14ac:dyDescent="0.3">
      <c r="A48" s="23"/>
      <c r="B48" s="15"/>
      <c r="C48" s="11"/>
      <c r="D48" s="7" t="s">
        <v>24</v>
      </c>
      <c r="E48" s="42" t="s">
        <v>101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10.5</v>
      </c>
    </row>
    <row r="49" spans="1:12" ht="14.4" hidden="1" x14ac:dyDescent="0.3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43"/>
    </row>
    <row r="50" spans="1:12" ht="14.4" hidden="1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23.130000000000003</v>
      </c>
      <c r="H51" s="19">
        <f t="shared" ref="H51" si="19">SUM(H44:H50)</f>
        <v>31.95</v>
      </c>
      <c r="I51" s="19">
        <f t="shared" ref="I51" si="20">SUM(I44:I50)</f>
        <v>63.5</v>
      </c>
      <c r="J51" s="19">
        <f t="shared" ref="J51:L51" si="21">SUM(J44:J50)</f>
        <v>632</v>
      </c>
      <c r="K51" s="25"/>
      <c r="L51" s="19">
        <f t="shared" si="21"/>
        <v>72.92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0.8</v>
      </c>
      <c r="H52" s="43">
        <v>4.8</v>
      </c>
      <c r="I52" s="43">
        <v>8.8000000000000007</v>
      </c>
      <c r="J52" s="43">
        <v>81.599999999999994</v>
      </c>
      <c r="K52" s="44">
        <v>28</v>
      </c>
      <c r="L52" s="43">
        <v>8.42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2.08</v>
      </c>
      <c r="H53" s="43">
        <v>8.7200000000000006</v>
      </c>
      <c r="I53" s="43">
        <v>10.6</v>
      </c>
      <c r="J53" s="43">
        <v>87.6</v>
      </c>
      <c r="K53" s="44">
        <v>100</v>
      </c>
      <c r="L53" s="43">
        <v>12.25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/>
      <c r="G54" s="43">
        <v>19.7</v>
      </c>
      <c r="H54" s="43">
        <v>18.7</v>
      </c>
      <c r="I54" s="43">
        <v>1.2</v>
      </c>
      <c r="J54" s="43">
        <v>252</v>
      </c>
      <c r="K54" s="44" t="s">
        <v>57</v>
      </c>
      <c r="L54" s="43">
        <v>63.52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7.4</v>
      </c>
      <c r="H55" s="43">
        <v>0.6</v>
      </c>
      <c r="I55" s="43">
        <v>39.4</v>
      </c>
      <c r="J55" s="43">
        <v>254</v>
      </c>
      <c r="K55" s="44">
        <v>256</v>
      </c>
      <c r="L55" s="43">
        <v>9.25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484</v>
      </c>
      <c r="L56" s="43">
        <v>9.5500000000000007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2.2999999999999998</v>
      </c>
      <c r="H57" s="43">
        <v>0.3</v>
      </c>
      <c r="I57" s="43">
        <v>14.5</v>
      </c>
      <c r="J57" s="43">
        <v>70</v>
      </c>
      <c r="K57" s="44">
        <v>573</v>
      </c>
      <c r="L57" s="43">
        <v>2.04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1.4</v>
      </c>
      <c r="H58" s="43">
        <v>0.7</v>
      </c>
      <c r="I58" s="43">
        <v>9</v>
      </c>
      <c r="J58" s="43">
        <v>39</v>
      </c>
      <c r="K58" s="44">
        <v>574</v>
      </c>
      <c r="L58" s="43">
        <v>1.2</v>
      </c>
    </row>
    <row r="59" spans="1:12" ht="14.4" hidden="1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33.679999999999993</v>
      </c>
      <c r="H61" s="19">
        <f t="shared" ref="H61" si="23">SUM(H52:H60)</f>
        <v>33.82</v>
      </c>
      <c r="I61" s="19">
        <f t="shared" ref="I61" si="24">SUM(I52:I60)</f>
        <v>98.5</v>
      </c>
      <c r="J61" s="19">
        <f t="shared" ref="J61:L61" si="25">SUM(J52:J60)</f>
        <v>844.2</v>
      </c>
      <c r="K61" s="25"/>
      <c r="L61" s="19">
        <f t="shared" si="25"/>
        <v>106.23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1305</v>
      </c>
      <c r="G62" s="32">
        <f t="shared" ref="G62" si="26">G51+G61</f>
        <v>56.809999999999995</v>
      </c>
      <c r="H62" s="32">
        <f t="shared" ref="H62" si="27">H51+H61</f>
        <v>65.77</v>
      </c>
      <c r="I62" s="32">
        <f t="shared" ref="I62" si="28">I51+I61</f>
        <v>162</v>
      </c>
      <c r="J62" s="32">
        <f t="shared" ref="J62:L62" si="29">J51+J61</f>
        <v>1476.2</v>
      </c>
      <c r="K62" s="32"/>
      <c r="L62" s="32">
        <f t="shared" si="29"/>
        <v>179.15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6.22</v>
      </c>
      <c r="H63" s="40">
        <v>6.6</v>
      </c>
      <c r="I63" s="40">
        <v>31.24</v>
      </c>
      <c r="J63" s="40">
        <v>209</v>
      </c>
      <c r="K63" s="41">
        <v>230</v>
      </c>
      <c r="L63" s="40">
        <v>11.63</v>
      </c>
    </row>
    <row r="64" spans="1:12" ht="14.4" x14ac:dyDescent="0.3">
      <c r="A64" s="23"/>
      <c r="B64" s="15"/>
      <c r="C64" s="11"/>
      <c r="D64" s="6" t="s">
        <v>120</v>
      </c>
      <c r="E64" s="42" t="s">
        <v>61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71.599999999999994</v>
      </c>
      <c r="K64" s="44">
        <v>75</v>
      </c>
      <c r="L64" s="43">
        <v>13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1.41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0.3</v>
      </c>
      <c r="I66" s="43">
        <v>14.5</v>
      </c>
      <c r="J66" s="43">
        <v>70</v>
      </c>
      <c r="K66" s="44">
        <v>573</v>
      </c>
      <c r="L66" s="43">
        <v>2.04</v>
      </c>
    </row>
    <row r="67" spans="1:12" ht="14.4" x14ac:dyDescent="0.3">
      <c r="A67" s="23"/>
      <c r="B67" s="15"/>
      <c r="C67" s="11"/>
      <c r="D67" s="7" t="s">
        <v>102</v>
      </c>
      <c r="E67" s="42" t="s">
        <v>103</v>
      </c>
      <c r="F67" s="43">
        <v>50</v>
      </c>
      <c r="G67" s="43">
        <v>3.41</v>
      </c>
      <c r="H67" s="43">
        <v>3.5</v>
      </c>
      <c r="I67" s="43">
        <v>23.75</v>
      </c>
      <c r="J67" s="43">
        <v>140</v>
      </c>
      <c r="K67" s="44">
        <v>544</v>
      </c>
      <c r="L67" s="43">
        <v>11</v>
      </c>
    </row>
    <row r="68" spans="1:12" ht="14.4" x14ac:dyDescent="0.3">
      <c r="A68" s="23"/>
      <c r="B68" s="15"/>
      <c r="C68" s="11"/>
      <c r="D68" s="6" t="s">
        <v>121</v>
      </c>
      <c r="E68" s="42" t="s">
        <v>104</v>
      </c>
      <c r="F68" s="43">
        <v>40</v>
      </c>
      <c r="G68" s="43">
        <v>5.0999999999999996</v>
      </c>
      <c r="H68" s="43">
        <v>4.5999999999999996</v>
      </c>
      <c r="I68" s="43">
        <v>0.3</v>
      </c>
      <c r="J68" s="43">
        <v>63</v>
      </c>
      <c r="K68" s="44">
        <v>267</v>
      </c>
      <c r="L68" s="43">
        <v>10.1</v>
      </c>
    </row>
    <row r="69" spans="1:12" ht="14.4" hidden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21.83</v>
      </c>
      <c r="H70" s="19">
        <f t="shared" ref="H70" si="31">SUM(H63:H69)</f>
        <v>21</v>
      </c>
      <c r="I70" s="19">
        <f t="shared" ref="I70" si="32">SUM(I63:I69)</f>
        <v>79.089999999999989</v>
      </c>
      <c r="J70" s="19">
        <f t="shared" ref="J70:L70" si="33">SUM(J63:J69)</f>
        <v>591.6</v>
      </c>
      <c r="K70" s="25"/>
      <c r="L70" s="19">
        <f t="shared" si="33"/>
        <v>49.18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80</v>
      </c>
      <c r="G71" s="43">
        <v>0.64</v>
      </c>
      <c r="H71" s="43">
        <v>4.8</v>
      </c>
      <c r="I71" s="43">
        <v>2.08</v>
      </c>
      <c r="J71" s="43">
        <v>54.4</v>
      </c>
      <c r="K71" s="44">
        <v>15</v>
      </c>
      <c r="L71" s="43">
        <v>9.5500000000000007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13.4</v>
      </c>
      <c r="H72" s="43">
        <v>9.6999999999999993</v>
      </c>
      <c r="I72" s="43">
        <v>13.4</v>
      </c>
      <c r="J72" s="43">
        <v>194</v>
      </c>
      <c r="K72" s="44">
        <v>128</v>
      </c>
      <c r="L72" s="43">
        <v>8.07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135</v>
      </c>
      <c r="G73" s="43">
        <v>9.5</v>
      </c>
      <c r="H73" s="43">
        <v>7.8</v>
      </c>
      <c r="I73" s="43">
        <v>3.8</v>
      </c>
      <c r="J73" s="43">
        <v>123</v>
      </c>
      <c r="K73" s="44">
        <v>299</v>
      </c>
      <c r="L73" s="43">
        <v>42.48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3.7</v>
      </c>
      <c r="H74" s="43">
        <v>5.4</v>
      </c>
      <c r="I74" s="43">
        <v>38.799999999999997</v>
      </c>
      <c r="J74" s="43">
        <v>219</v>
      </c>
      <c r="K74" s="44">
        <v>385</v>
      </c>
      <c r="L74" s="43">
        <v>11.97</v>
      </c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495</v>
      </c>
      <c r="L75" s="43">
        <v>2.84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2.2999999999999998</v>
      </c>
      <c r="H76" s="43">
        <v>0.3</v>
      </c>
      <c r="I76" s="43">
        <v>14.5</v>
      </c>
      <c r="J76" s="43">
        <v>70</v>
      </c>
      <c r="K76" s="44">
        <v>573</v>
      </c>
      <c r="L76" s="43">
        <v>2.04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1.4</v>
      </c>
      <c r="H77" s="43">
        <v>0.7</v>
      </c>
      <c r="I77" s="43">
        <v>9</v>
      </c>
      <c r="J77" s="43">
        <v>39</v>
      </c>
      <c r="K77" s="44">
        <v>574</v>
      </c>
      <c r="L77" s="43">
        <v>1.2</v>
      </c>
    </row>
    <row r="78" spans="1:12" ht="14.4" hidden="1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31.54</v>
      </c>
      <c r="H80" s="19">
        <f t="shared" ref="H80" si="35">SUM(H71:H79)</f>
        <v>28.800000000000004</v>
      </c>
      <c r="I80" s="19">
        <f t="shared" ref="I80" si="36">SUM(I71:I79)</f>
        <v>101.68</v>
      </c>
      <c r="J80" s="19">
        <f t="shared" ref="J80:L80" si="37">SUM(J71:J79)</f>
        <v>783.4</v>
      </c>
      <c r="K80" s="25"/>
      <c r="L80" s="19">
        <f t="shared" si="37"/>
        <v>78.150000000000006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1360</v>
      </c>
      <c r="G81" s="32">
        <f t="shared" ref="G81" si="38">G70+G80</f>
        <v>53.37</v>
      </c>
      <c r="H81" s="32">
        <f t="shared" ref="H81" si="39">H70+H80</f>
        <v>49.800000000000004</v>
      </c>
      <c r="I81" s="32">
        <f t="shared" ref="I81" si="40">I70+I80</f>
        <v>180.76999999999998</v>
      </c>
      <c r="J81" s="32">
        <f t="shared" ref="J81:L81" si="41">J70+J80</f>
        <v>1375</v>
      </c>
      <c r="K81" s="32"/>
      <c r="L81" s="32">
        <f t="shared" si="41"/>
        <v>127.33000000000001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6</v>
      </c>
      <c r="H82" s="40">
        <v>6.8</v>
      </c>
      <c r="I82" s="40">
        <v>28.6</v>
      </c>
      <c r="J82" s="40">
        <v>200</v>
      </c>
      <c r="K82" s="41">
        <v>232</v>
      </c>
      <c r="L82" s="40">
        <v>15.47</v>
      </c>
    </row>
    <row r="83" spans="1:12" ht="14.4" x14ac:dyDescent="0.3">
      <c r="A83" s="23"/>
      <c r="B83" s="15"/>
      <c r="C83" s="11"/>
      <c r="D83" s="6" t="s">
        <v>92</v>
      </c>
      <c r="E83" s="42" t="s">
        <v>108</v>
      </c>
      <c r="F83" s="43">
        <v>10</v>
      </c>
      <c r="G83" s="43">
        <v>0.05</v>
      </c>
      <c r="H83" s="43">
        <v>7.25</v>
      </c>
      <c r="I83" s="43">
        <v>0.8</v>
      </c>
      <c r="J83" s="43">
        <v>74.8</v>
      </c>
      <c r="K83" s="44">
        <v>69</v>
      </c>
      <c r="L83" s="43">
        <v>8.9</v>
      </c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1.4</v>
      </c>
      <c r="H84" s="43">
        <v>1.2</v>
      </c>
      <c r="I84" s="43">
        <v>11.4</v>
      </c>
      <c r="J84" s="43">
        <v>63</v>
      </c>
      <c r="K84" s="44">
        <v>464</v>
      </c>
      <c r="L84" s="43">
        <v>4.43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0.3</v>
      </c>
      <c r="I85" s="43">
        <v>14.5</v>
      </c>
      <c r="J85" s="43">
        <v>70</v>
      </c>
      <c r="K85" s="44"/>
      <c r="L85" s="43">
        <v>2.04</v>
      </c>
    </row>
    <row r="86" spans="1:12" ht="14.4" hidden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1" t="s">
        <v>62</v>
      </c>
      <c r="E87" s="42" t="s">
        <v>63</v>
      </c>
      <c r="F87" s="43">
        <v>125</v>
      </c>
      <c r="G87" s="43">
        <v>3.75</v>
      </c>
      <c r="H87" s="43">
        <v>3.75</v>
      </c>
      <c r="I87" s="43">
        <v>28.5</v>
      </c>
      <c r="J87" s="43">
        <v>91.67</v>
      </c>
      <c r="K87" s="44"/>
      <c r="L87" s="43">
        <v>25</v>
      </c>
    </row>
    <row r="88" spans="1:12" ht="14.4" hidden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13.5</v>
      </c>
      <c r="H89" s="19">
        <f t="shared" ref="H89" si="43">SUM(H82:H88)</f>
        <v>19.3</v>
      </c>
      <c r="I89" s="19">
        <f t="shared" ref="I89" si="44">SUM(I82:I88)</f>
        <v>83.800000000000011</v>
      </c>
      <c r="J89" s="19">
        <f t="shared" ref="J89:L89" si="45">SUM(J82:J88)</f>
        <v>499.47</v>
      </c>
      <c r="K89" s="25"/>
      <c r="L89" s="19">
        <f t="shared" si="45"/>
        <v>55.84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1.48</v>
      </c>
      <c r="H91" s="43">
        <v>3.54</v>
      </c>
      <c r="I91" s="43">
        <v>5.56</v>
      </c>
      <c r="J91" s="43">
        <v>60</v>
      </c>
      <c r="K91" s="44">
        <v>95</v>
      </c>
      <c r="L91" s="43">
        <v>5.2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140</v>
      </c>
      <c r="G92" s="43">
        <v>12.3</v>
      </c>
      <c r="H92" s="43">
        <v>10.9</v>
      </c>
      <c r="I92" s="43">
        <v>15.9</v>
      </c>
      <c r="J92" s="43">
        <v>211</v>
      </c>
      <c r="K92" s="44" t="s">
        <v>72</v>
      </c>
      <c r="L92" s="43">
        <v>38.78</v>
      </c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16.5</v>
      </c>
      <c r="H93" s="43">
        <v>1.2</v>
      </c>
      <c r="I93" s="43">
        <v>29.7</v>
      </c>
      <c r="J93" s="43">
        <v>195</v>
      </c>
      <c r="K93" s="44">
        <v>388</v>
      </c>
      <c r="L93" s="43">
        <v>2.4500000000000002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484</v>
      </c>
      <c r="L94" s="43">
        <v>3.31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2.2999999999999998</v>
      </c>
      <c r="H95" s="43">
        <v>0.3</v>
      </c>
      <c r="I95" s="43">
        <v>14.5</v>
      </c>
      <c r="J95" s="43">
        <v>70</v>
      </c>
      <c r="K95" s="44">
        <v>573</v>
      </c>
      <c r="L95" s="43">
        <v>2.04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1.4</v>
      </c>
      <c r="H96" s="43">
        <v>0.7</v>
      </c>
      <c r="I96" s="43">
        <v>9</v>
      </c>
      <c r="J96" s="43">
        <v>39</v>
      </c>
      <c r="K96" s="44">
        <v>574</v>
      </c>
      <c r="L96" s="43">
        <v>1.2</v>
      </c>
    </row>
    <row r="97" spans="1:12" ht="14.4" hidden="1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33.979999999999997</v>
      </c>
      <c r="H99" s="19">
        <f t="shared" ref="H99" si="47">SUM(H90:H98)</f>
        <v>16.64</v>
      </c>
      <c r="I99" s="19">
        <f t="shared" ref="I99" si="48">SUM(I90:I98)</f>
        <v>89.66</v>
      </c>
      <c r="J99" s="19">
        <f t="shared" ref="J99:L99" si="49">SUM(J90:J98)</f>
        <v>635</v>
      </c>
      <c r="K99" s="25"/>
      <c r="L99" s="19">
        <f t="shared" si="49"/>
        <v>52.980000000000011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1305</v>
      </c>
      <c r="G100" s="32">
        <f t="shared" ref="G100" si="50">G89+G99</f>
        <v>47.48</v>
      </c>
      <c r="H100" s="32">
        <f t="shared" ref="H100" si="51">H89+H99</f>
        <v>35.94</v>
      </c>
      <c r="I100" s="32">
        <f t="shared" ref="I100" si="52">I89+I99</f>
        <v>173.46</v>
      </c>
      <c r="J100" s="32">
        <f t="shared" ref="J100:L100" si="53">J89+J99</f>
        <v>1134.47</v>
      </c>
      <c r="K100" s="32"/>
      <c r="L100" s="32">
        <f t="shared" si="53"/>
        <v>108.82000000000002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205</v>
      </c>
      <c r="G101" s="40">
        <v>5.6</v>
      </c>
      <c r="H101" s="40">
        <v>6.8</v>
      </c>
      <c r="I101" s="40">
        <v>32.6</v>
      </c>
      <c r="J101" s="40">
        <v>214</v>
      </c>
      <c r="K101" s="41">
        <v>234</v>
      </c>
      <c r="L101" s="40">
        <v>14</v>
      </c>
    </row>
    <row r="102" spans="1:12" ht="14.4" x14ac:dyDescent="0.3">
      <c r="A102" s="23"/>
      <c r="B102" s="15"/>
      <c r="C102" s="11"/>
      <c r="D102" s="6" t="s">
        <v>40</v>
      </c>
      <c r="E102" s="42" t="s">
        <v>108</v>
      </c>
      <c r="F102" s="43">
        <v>10</v>
      </c>
      <c r="G102" s="43">
        <v>0.05</v>
      </c>
      <c r="H102" s="43">
        <v>7.25</v>
      </c>
      <c r="I102" s="43">
        <v>0.8</v>
      </c>
      <c r="J102" s="43">
        <v>74.8</v>
      </c>
      <c r="K102" s="44">
        <v>69</v>
      </c>
      <c r="L102" s="43">
        <v>8.9</v>
      </c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1.4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0.3</v>
      </c>
      <c r="I104" s="43">
        <v>14.5</v>
      </c>
      <c r="J104" s="43">
        <v>70</v>
      </c>
      <c r="K104" s="44">
        <v>573</v>
      </c>
      <c r="L104" s="43">
        <v>2.04</v>
      </c>
    </row>
    <row r="105" spans="1:12" ht="14.4" x14ac:dyDescent="0.3">
      <c r="A105" s="23"/>
      <c r="B105" s="15"/>
      <c r="C105" s="11"/>
      <c r="D105" s="7" t="s">
        <v>24</v>
      </c>
      <c r="E105" s="42" t="s">
        <v>61</v>
      </c>
      <c r="F105" s="43">
        <v>25</v>
      </c>
      <c r="G105" s="43">
        <v>5.75</v>
      </c>
      <c r="H105" s="43">
        <v>7.38</v>
      </c>
      <c r="I105" s="43">
        <v>0</v>
      </c>
      <c r="J105" s="43">
        <v>89.5</v>
      </c>
      <c r="K105" s="44">
        <v>75</v>
      </c>
      <c r="L105" s="43">
        <v>8.9</v>
      </c>
    </row>
    <row r="106" spans="1:12" ht="14.4" x14ac:dyDescent="0.3">
      <c r="A106" s="23"/>
      <c r="B106" s="15"/>
      <c r="C106" s="11"/>
      <c r="D106" s="51"/>
      <c r="E106" s="42" t="s">
        <v>109</v>
      </c>
      <c r="F106" s="43">
        <v>30</v>
      </c>
      <c r="G106" s="43">
        <v>1.3</v>
      </c>
      <c r="H106" s="43">
        <v>5.4</v>
      </c>
      <c r="I106" s="43">
        <v>18.899999999999999</v>
      </c>
      <c r="J106" s="43">
        <v>124</v>
      </c>
      <c r="K106" s="44"/>
      <c r="L106" s="43">
        <v>18</v>
      </c>
    </row>
    <row r="107" spans="1:12" ht="14.4" hidden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15.2</v>
      </c>
      <c r="H108" s="19">
        <f t="shared" si="54"/>
        <v>27.230000000000004</v>
      </c>
      <c r="I108" s="19">
        <f t="shared" si="54"/>
        <v>76.099999999999994</v>
      </c>
      <c r="J108" s="19">
        <f t="shared" si="54"/>
        <v>610.29999999999995</v>
      </c>
      <c r="K108" s="25"/>
      <c r="L108" s="19">
        <f t="shared" ref="L108" si="55">SUM(L101:L107)</f>
        <v>53.239999999999995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80</v>
      </c>
      <c r="G109" s="43">
        <v>1.1200000000000001</v>
      </c>
      <c r="H109" s="43">
        <v>4.88</v>
      </c>
      <c r="I109" s="43">
        <v>6.08</v>
      </c>
      <c r="J109" s="43">
        <v>7.28</v>
      </c>
      <c r="K109" s="44">
        <v>26</v>
      </c>
      <c r="L109" s="43">
        <v>3.92</v>
      </c>
    </row>
    <row r="110" spans="1:12" ht="14.4" x14ac:dyDescent="0.3">
      <c r="A110" s="23"/>
      <c r="B110" s="15"/>
      <c r="C110" s="11"/>
      <c r="D110" s="7" t="s">
        <v>27</v>
      </c>
      <c r="E110" s="42" t="s">
        <v>110</v>
      </c>
      <c r="F110" s="43">
        <v>200</v>
      </c>
      <c r="G110" s="43">
        <v>7.44</v>
      </c>
      <c r="H110" s="43">
        <v>9.1199999999999992</v>
      </c>
      <c r="I110" s="43">
        <v>8.0399999999999991</v>
      </c>
      <c r="J110" s="43">
        <v>144</v>
      </c>
      <c r="K110" s="44">
        <v>122</v>
      </c>
      <c r="L110" s="43">
        <v>21.33</v>
      </c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71.61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494</v>
      </c>
      <c r="L113" s="43">
        <v>7.44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2.2999999999999998</v>
      </c>
      <c r="H114" s="43">
        <v>0.3</v>
      </c>
      <c r="I114" s="43">
        <v>14.5</v>
      </c>
      <c r="J114" s="43">
        <v>70</v>
      </c>
      <c r="K114" s="44">
        <v>573</v>
      </c>
      <c r="L114" s="43">
        <v>2.04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1.4</v>
      </c>
      <c r="H115" s="43">
        <v>0.7</v>
      </c>
      <c r="I115" s="43">
        <v>9</v>
      </c>
      <c r="J115" s="43">
        <v>39</v>
      </c>
      <c r="K115" s="44">
        <v>574</v>
      </c>
      <c r="L115" s="43">
        <v>1.8</v>
      </c>
    </row>
    <row r="116" spans="1:12" ht="14.4" hidden="1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hidden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31.66</v>
      </c>
      <c r="H118" s="19">
        <f t="shared" si="56"/>
        <v>29.400000000000002</v>
      </c>
      <c r="I118" s="19">
        <f t="shared" si="56"/>
        <v>83.52000000000001</v>
      </c>
      <c r="J118" s="19">
        <f t="shared" si="56"/>
        <v>651.28</v>
      </c>
      <c r="K118" s="25"/>
      <c r="L118" s="19">
        <f t="shared" ref="L118" si="57">SUM(L109:L117)</f>
        <v>108.14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1230</v>
      </c>
      <c r="G119" s="32">
        <f t="shared" ref="G119" si="58">G108+G118</f>
        <v>46.86</v>
      </c>
      <c r="H119" s="32">
        <f t="shared" ref="H119" si="59">H108+H118</f>
        <v>56.63000000000001</v>
      </c>
      <c r="I119" s="32">
        <f t="shared" ref="I119" si="60">I108+I118</f>
        <v>159.62</v>
      </c>
      <c r="J119" s="32">
        <f t="shared" ref="J119:L119" si="61">J108+J118</f>
        <v>1261.58</v>
      </c>
      <c r="K119" s="32"/>
      <c r="L119" s="32">
        <f t="shared" si="61"/>
        <v>161.38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31.8</v>
      </c>
      <c r="H120" s="40">
        <v>15.4</v>
      </c>
      <c r="I120" s="40">
        <v>30</v>
      </c>
      <c r="J120" s="40">
        <v>388</v>
      </c>
      <c r="K120" s="41">
        <v>279</v>
      </c>
      <c r="L120" s="40">
        <v>86.9</v>
      </c>
    </row>
    <row r="121" spans="1:12" ht="14.4" x14ac:dyDescent="0.3">
      <c r="A121" s="14"/>
      <c r="B121" s="15"/>
      <c r="C121" s="11"/>
      <c r="D121" s="6" t="s">
        <v>111</v>
      </c>
      <c r="E121" s="42" t="s">
        <v>112</v>
      </c>
      <c r="F121" s="43">
        <v>80</v>
      </c>
      <c r="G121" s="43">
        <v>5.46</v>
      </c>
      <c r="H121" s="43">
        <v>5.6</v>
      </c>
      <c r="I121" s="43">
        <v>38</v>
      </c>
      <c r="J121" s="43">
        <v>224</v>
      </c>
      <c r="K121" s="44">
        <v>545</v>
      </c>
      <c r="L121" s="43">
        <v>21</v>
      </c>
    </row>
    <row r="122" spans="1:12" ht="14.4" x14ac:dyDescent="0.3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1.6</v>
      </c>
      <c r="H122" s="43">
        <v>1.3</v>
      </c>
      <c r="I122" s="43">
        <v>11.4</v>
      </c>
      <c r="J122" s="43">
        <v>64</v>
      </c>
      <c r="K122" s="44">
        <v>460</v>
      </c>
      <c r="L122" s="43">
        <v>4.29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0.3</v>
      </c>
      <c r="I123" s="43">
        <v>14.5</v>
      </c>
      <c r="J123" s="43">
        <v>70</v>
      </c>
      <c r="K123" s="44"/>
      <c r="L123" s="43">
        <v>2.04</v>
      </c>
    </row>
    <row r="124" spans="1:12" ht="14.4" hidden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hidden="1" x14ac:dyDescent="0.3">
      <c r="A125" s="14"/>
      <c r="B125" s="15"/>
      <c r="C125" s="11"/>
      <c r="D125" s="51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62</v>
      </c>
      <c r="E126" s="42" t="s">
        <v>63</v>
      </c>
      <c r="F126" s="43">
        <v>125</v>
      </c>
      <c r="G126" s="43">
        <v>3.75</v>
      </c>
      <c r="H126" s="43">
        <v>3.75</v>
      </c>
      <c r="I126" s="43">
        <v>28.5</v>
      </c>
      <c r="J126" s="43">
        <v>91.67</v>
      </c>
      <c r="K126" s="44"/>
      <c r="L126" s="43">
        <v>25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44.91</v>
      </c>
      <c r="H127" s="19">
        <f t="shared" si="62"/>
        <v>26.35</v>
      </c>
      <c r="I127" s="19">
        <f t="shared" si="62"/>
        <v>122.4</v>
      </c>
      <c r="J127" s="19">
        <f t="shared" si="62"/>
        <v>837.67</v>
      </c>
      <c r="K127" s="25"/>
      <c r="L127" s="19">
        <f t="shared" ref="L127" si="63">SUM(L120:L126)</f>
        <v>139.23000000000002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280</v>
      </c>
      <c r="G129" s="43">
        <v>9.1</v>
      </c>
      <c r="H129" s="43">
        <v>6.4</v>
      </c>
      <c r="I129" s="43">
        <v>43.7</v>
      </c>
      <c r="J129" s="43">
        <v>269</v>
      </c>
      <c r="K129" s="44" t="s">
        <v>76</v>
      </c>
      <c r="L129" s="43">
        <v>15.83</v>
      </c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150</v>
      </c>
      <c r="G130" s="43">
        <v>10.7</v>
      </c>
      <c r="H130" s="43">
        <v>14.7</v>
      </c>
      <c r="I130" s="43">
        <v>11.2</v>
      </c>
      <c r="J130" s="43">
        <v>220</v>
      </c>
      <c r="K130" s="44" t="s">
        <v>78</v>
      </c>
      <c r="L130" s="43">
        <v>37.22</v>
      </c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200</v>
      </c>
      <c r="G131" s="43">
        <v>7.4</v>
      </c>
      <c r="H131" s="43">
        <v>0.6</v>
      </c>
      <c r="I131" s="43">
        <v>39.4</v>
      </c>
      <c r="J131" s="43">
        <v>254</v>
      </c>
      <c r="K131" s="44">
        <v>256</v>
      </c>
      <c r="L131" s="43">
        <v>10.96</v>
      </c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2.84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2.2999999999999998</v>
      </c>
      <c r="H133" s="43">
        <v>0.3</v>
      </c>
      <c r="I133" s="43">
        <v>14.5</v>
      </c>
      <c r="J133" s="43">
        <v>70</v>
      </c>
      <c r="K133" s="44">
        <v>573</v>
      </c>
      <c r="L133" s="43">
        <v>2.04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1.4</v>
      </c>
      <c r="H134" s="43">
        <v>0.7</v>
      </c>
      <c r="I134" s="43">
        <v>9</v>
      </c>
      <c r="J134" s="43">
        <v>39</v>
      </c>
      <c r="K134" s="44">
        <v>574</v>
      </c>
      <c r="L134" s="43">
        <v>1.2</v>
      </c>
    </row>
    <row r="135" spans="1:12" ht="14.4" hidden="1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31.499999999999996</v>
      </c>
      <c r="H137" s="19">
        <f t="shared" si="64"/>
        <v>22.800000000000004</v>
      </c>
      <c r="I137" s="19">
        <f t="shared" si="64"/>
        <v>137.9</v>
      </c>
      <c r="J137" s="19">
        <f t="shared" si="64"/>
        <v>936</v>
      </c>
      <c r="K137" s="25"/>
      <c r="L137" s="19">
        <f t="shared" ref="L137" si="65">SUM(L128:L136)</f>
        <v>70.09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1515</v>
      </c>
      <c r="G138" s="32">
        <f t="shared" ref="G138" si="66">G127+G137</f>
        <v>76.41</v>
      </c>
      <c r="H138" s="32">
        <f t="shared" ref="H138" si="67">H127+H137</f>
        <v>49.150000000000006</v>
      </c>
      <c r="I138" s="32">
        <f t="shared" ref="I138" si="68">I127+I137</f>
        <v>260.3</v>
      </c>
      <c r="J138" s="32">
        <f t="shared" ref="J138:L138" si="69">J127+J137</f>
        <v>1773.67</v>
      </c>
      <c r="K138" s="32"/>
      <c r="L138" s="32">
        <f t="shared" si="69"/>
        <v>209.32000000000002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12.9</v>
      </c>
      <c r="H139" s="40">
        <v>19.600000000000001</v>
      </c>
      <c r="I139" s="40">
        <v>3.23</v>
      </c>
      <c r="J139" s="40">
        <v>240</v>
      </c>
      <c r="K139" s="41">
        <v>268</v>
      </c>
      <c r="L139" s="40">
        <v>39.21</v>
      </c>
    </row>
    <row r="140" spans="1:12" ht="14.4" x14ac:dyDescent="0.3">
      <c r="A140" s="23"/>
      <c r="B140" s="15"/>
      <c r="C140" s="11"/>
      <c r="D140" s="6" t="s">
        <v>40</v>
      </c>
      <c r="E140" s="42" t="s">
        <v>52</v>
      </c>
      <c r="F140" s="43">
        <v>45</v>
      </c>
      <c r="G140" s="43">
        <v>1.6</v>
      </c>
      <c r="H140" s="43">
        <v>3.8</v>
      </c>
      <c r="I140" s="43">
        <v>23.4</v>
      </c>
      <c r="J140" s="43">
        <v>134</v>
      </c>
      <c r="K140" s="44">
        <v>72</v>
      </c>
      <c r="L140" s="43">
        <v>12.58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1.4</v>
      </c>
      <c r="H141" s="43">
        <v>1.2</v>
      </c>
      <c r="I141" s="43">
        <v>11.4</v>
      </c>
      <c r="J141" s="43">
        <v>63</v>
      </c>
      <c r="K141" s="44">
        <v>464</v>
      </c>
      <c r="L141" s="43">
        <v>1.68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0.3</v>
      </c>
      <c r="I142" s="43">
        <v>14.5</v>
      </c>
      <c r="J142" s="43">
        <v>70</v>
      </c>
      <c r="K142" s="44">
        <v>573</v>
      </c>
      <c r="L142" s="43">
        <v>2.04</v>
      </c>
    </row>
    <row r="143" spans="1:12" ht="14.4" x14ac:dyDescent="0.3">
      <c r="A143" s="23"/>
      <c r="B143" s="15"/>
      <c r="C143" s="11"/>
      <c r="D143" s="7" t="s">
        <v>24</v>
      </c>
      <c r="E143" s="42" t="s">
        <v>80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17.600000000000001</v>
      </c>
    </row>
    <row r="144" spans="1:12" ht="14.4" hidden="1" x14ac:dyDescent="0.3">
      <c r="A144" s="23"/>
      <c r="B144" s="15"/>
      <c r="C144" s="11"/>
      <c r="D144" s="51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19</v>
      </c>
      <c r="H146" s="19">
        <f t="shared" si="70"/>
        <v>25.700000000000003</v>
      </c>
      <c r="I146" s="19">
        <f t="shared" si="70"/>
        <v>72.13</v>
      </c>
      <c r="J146" s="19">
        <f t="shared" si="70"/>
        <v>595</v>
      </c>
      <c r="K146" s="25"/>
      <c r="L146" s="19">
        <f t="shared" ref="L146" si="71">SUM(L139:L145)</f>
        <v>73.11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80</v>
      </c>
      <c r="G147" s="43">
        <v>0.9</v>
      </c>
      <c r="H147" s="43">
        <v>5</v>
      </c>
      <c r="I147" s="43">
        <v>3</v>
      </c>
      <c r="J147" s="43">
        <v>60</v>
      </c>
      <c r="K147" s="44">
        <v>17</v>
      </c>
      <c r="L147" s="43">
        <v>8.74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9.5</v>
      </c>
      <c r="H148" s="43">
        <v>8.9</v>
      </c>
      <c r="I148" s="43">
        <v>13.8</v>
      </c>
      <c r="J148" s="43">
        <v>173</v>
      </c>
      <c r="K148" s="44">
        <v>116</v>
      </c>
      <c r="L148" s="43">
        <v>3.94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140</v>
      </c>
      <c r="G149" s="43">
        <v>14.6</v>
      </c>
      <c r="H149" s="43">
        <v>14.3</v>
      </c>
      <c r="I149" s="43">
        <v>10.1</v>
      </c>
      <c r="J149" s="43">
        <v>215</v>
      </c>
      <c r="K149" s="44" t="s">
        <v>85</v>
      </c>
      <c r="L149" s="43">
        <v>58.11</v>
      </c>
    </row>
    <row r="150" spans="1:12" ht="14.4" x14ac:dyDescent="0.3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3.2</v>
      </c>
      <c r="H150" s="43">
        <v>6</v>
      </c>
      <c r="I150" s="43">
        <v>9.1999999999999993</v>
      </c>
      <c r="J150" s="43">
        <v>102</v>
      </c>
      <c r="K150" s="44">
        <v>377</v>
      </c>
      <c r="L150" s="43">
        <v>15.6</v>
      </c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484</v>
      </c>
      <c r="L151" s="43">
        <v>3.75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2.2999999999999998</v>
      </c>
      <c r="H152" s="43">
        <v>0.3</v>
      </c>
      <c r="I152" s="43">
        <v>14.5</v>
      </c>
      <c r="J152" s="43">
        <v>70</v>
      </c>
      <c r="K152" s="44">
        <v>573</v>
      </c>
      <c r="L152" s="43">
        <v>2.04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1.4</v>
      </c>
      <c r="H153" s="43">
        <v>0.7</v>
      </c>
      <c r="I153" s="43">
        <v>9</v>
      </c>
      <c r="J153" s="43">
        <v>39</v>
      </c>
      <c r="K153" s="44">
        <v>574</v>
      </c>
      <c r="L153" s="43">
        <v>1.8</v>
      </c>
    </row>
    <row r="154" spans="1:12" ht="14.4" hidden="1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31.9</v>
      </c>
      <c r="H156" s="19">
        <f t="shared" si="72"/>
        <v>35.200000000000003</v>
      </c>
      <c r="I156" s="19">
        <f t="shared" si="72"/>
        <v>74.599999999999994</v>
      </c>
      <c r="J156" s="19">
        <f t="shared" si="72"/>
        <v>719</v>
      </c>
      <c r="K156" s="25"/>
      <c r="L156" s="19">
        <f t="shared" ref="L156" si="73">SUM(L147:L155)</f>
        <v>93.97999999999999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1445</v>
      </c>
      <c r="G157" s="32">
        <f t="shared" ref="G157" si="74">G146+G156</f>
        <v>50.9</v>
      </c>
      <c r="H157" s="32">
        <f t="shared" ref="H157" si="75">H146+H156</f>
        <v>60.900000000000006</v>
      </c>
      <c r="I157" s="32">
        <f t="shared" ref="I157" si="76">I146+I156</f>
        <v>146.72999999999999</v>
      </c>
      <c r="J157" s="32">
        <f t="shared" ref="J157:L157" si="77">J146+J156</f>
        <v>1314</v>
      </c>
      <c r="K157" s="32"/>
      <c r="L157" s="32">
        <f t="shared" si="77"/>
        <v>167.08999999999997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5.76</v>
      </c>
      <c r="H158" s="40">
        <v>6.48</v>
      </c>
      <c r="I158" s="40">
        <v>19.7</v>
      </c>
      <c r="J158" s="40">
        <v>160.19999999999999</v>
      </c>
      <c r="K158" s="41">
        <v>139</v>
      </c>
      <c r="L158" s="40">
        <v>12.34</v>
      </c>
    </row>
    <row r="159" spans="1:12" ht="14.4" x14ac:dyDescent="0.3">
      <c r="A159" s="23"/>
      <c r="B159" s="15"/>
      <c r="C159" s="11"/>
      <c r="D159" s="6" t="s">
        <v>92</v>
      </c>
      <c r="E159" s="42" t="s">
        <v>113</v>
      </c>
      <c r="F159" s="43">
        <v>10</v>
      </c>
      <c r="G159" s="43">
        <v>0.05</v>
      </c>
      <c r="H159" s="43">
        <v>7.25</v>
      </c>
      <c r="I159" s="43">
        <v>0.8</v>
      </c>
      <c r="J159" s="43">
        <v>74.8</v>
      </c>
      <c r="K159" s="44">
        <v>69</v>
      </c>
      <c r="L159" s="43">
        <v>8.9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1.46</v>
      </c>
    </row>
    <row r="161" spans="1:12" ht="14.4" x14ac:dyDescent="0.3">
      <c r="A161" s="23"/>
      <c r="B161" s="15"/>
      <c r="C161" s="11"/>
      <c r="D161" s="7"/>
      <c r="E161" s="42" t="s">
        <v>61</v>
      </c>
      <c r="F161" s="43">
        <v>15</v>
      </c>
      <c r="G161" s="43">
        <v>3.48</v>
      </c>
      <c r="H161" s="43">
        <v>4.42</v>
      </c>
      <c r="I161" s="43">
        <v>0</v>
      </c>
      <c r="J161" s="43">
        <v>53.7</v>
      </c>
      <c r="K161" s="44">
        <v>75</v>
      </c>
      <c r="L161" s="43">
        <v>9.75</v>
      </c>
    </row>
    <row r="162" spans="1:12" ht="14.4" x14ac:dyDescent="0.3">
      <c r="A162" s="23"/>
      <c r="B162" s="15"/>
      <c r="C162" s="11"/>
      <c r="D162" s="7" t="s">
        <v>23</v>
      </c>
      <c r="E162" s="42" t="s">
        <v>42</v>
      </c>
      <c r="F162" s="43">
        <v>30</v>
      </c>
      <c r="G162" s="43">
        <v>2.2999999999999998</v>
      </c>
      <c r="H162" s="43">
        <v>0.3</v>
      </c>
      <c r="I162" s="43">
        <v>14.5</v>
      </c>
      <c r="J162" s="43">
        <v>70</v>
      </c>
      <c r="K162" s="44">
        <v>573</v>
      </c>
      <c r="L162" s="43">
        <v>1.62</v>
      </c>
    </row>
    <row r="163" spans="1:12" ht="14.4" x14ac:dyDescent="0.3">
      <c r="A163" s="23"/>
      <c r="B163" s="15"/>
      <c r="C163" s="11"/>
      <c r="D163" s="7"/>
      <c r="E163" s="42" t="s">
        <v>114</v>
      </c>
      <c r="F163" s="43">
        <v>200</v>
      </c>
      <c r="G163" s="43">
        <v>1</v>
      </c>
      <c r="H163" s="43">
        <v>0.2</v>
      </c>
      <c r="I163" s="43">
        <v>20.2</v>
      </c>
      <c r="J163" s="43">
        <v>86</v>
      </c>
      <c r="K163" s="44">
        <v>501</v>
      </c>
      <c r="L163" s="43">
        <v>18</v>
      </c>
    </row>
    <row r="164" spans="1:12" ht="14.4" hidden="1" x14ac:dyDescent="0.3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655</v>
      </c>
      <c r="G166" s="19">
        <f t="shared" ref="G166:J166" si="78">SUM(G158:G165)</f>
        <v>12.79</v>
      </c>
      <c r="H166" s="19">
        <f t="shared" si="78"/>
        <v>18.75</v>
      </c>
      <c r="I166" s="19">
        <f t="shared" si="78"/>
        <v>64.5</v>
      </c>
      <c r="J166" s="19">
        <f t="shared" si="78"/>
        <v>482.7</v>
      </c>
      <c r="K166" s="25"/>
      <c r="L166" s="19">
        <f t="shared" ref="L166" si="79">SUM(L158:L165)</f>
        <v>52.07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 t="s">
        <v>87</v>
      </c>
      <c r="F167" s="43">
        <v>80</v>
      </c>
      <c r="G167" s="43">
        <v>1.52</v>
      </c>
      <c r="H167" s="43">
        <v>4.88</v>
      </c>
      <c r="I167" s="43">
        <v>4.6399999999999997</v>
      </c>
      <c r="J167" s="43">
        <v>68.8</v>
      </c>
      <c r="K167" s="44">
        <v>25</v>
      </c>
      <c r="L167" s="43">
        <v>10.65</v>
      </c>
    </row>
    <row r="168" spans="1:12" ht="14.4" x14ac:dyDescent="0.3">
      <c r="A168" s="23"/>
      <c r="B168" s="15"/>
      <c r="C168" s="11"/>
      <c r="D168" s="7" t="s">
        <v>27</v>
      </c>
      <c r="E168" s="42" t="s">
        <v>88</v>
      </c>
      <c r="F168" s="43">
        <v>200</v>
      </c>
      <c r="G168" s="43">
        <v>7.4</v>
      </c>
      <c r="H168" s="43">
        <v>6.48</v>
      </c>
      <c r="I168" s="43">
        <v>11.9</v>
      </c>
      <c r="J168" s="43">
        <v>136</v>
      </c>
      <c r="K168" s="44">
        <v>104</v>
      </c>
      <c r="L168" s="43">
        <v>5.22</v>
      </c>
    </row>
    <row r="169" spans="1:12" ht="14.4" x14ac:dyDescent="0.3">
      <c r="A169" s="23"/>
      <c r="B169" s="15"/>
      <c r="C169" s="11"/>
      <c r="D169" s="7" t="s">
        <v>28</v>
      </c>
      <c r="E169" s="42" t="s">
        <v>89</v>
      </c>
      <c r="F169" s="43">
        <v>130</v>
      </c>
      <c r="G169" s="43">
        <v>23.6</v>
      </c>
      <c r="H169" s="43">
        <v>11.8</v>
      </c>
      <c r="I169" s="43">
        <v>5.9</v>
      </c>
      <c r="J169" s="43">
        <v>224.5</v>
      </c>
      <c r="K169" s="44" t="s">
        <v>90</v>
      </c>
      <c r="L169" s="43">
        <v>35.090000000000003</v>
      </c>
    </row>
    <row r="170" spans="1:12" ht="14.4" x14ac:dyDescent="0.3">
      <c r="A170" s="23"/>
      <c r="B170" s="15"/>
      <c r="C170" s="11"/>
      <c r="D170" s="7" t="s">
        <v>29</v>
      </c>
      <c r="E170" s="42" t="s">
        <v>49</v>
      </c>
      <c r="F170" s="43">
        <v>150</v>
      </c>
      <c r="G170" s="43">
        <v>8.5</v>
      </c>
      <c r="H170" s="43">
        <v>6.78</v>
      </c>
      <c r="I170" s="43">
        <v>37.700000000000003</v>
      </c>
      <c r="J170" s="43">
        <v>242.2</v>
      </c>
      <c r="K170" s="44">
        <v>202</v>
      </c>
      <c r="L170" s="43">
        <v>8.91</v>
      </c>
    </row>
    <row r="171" spans="1:12" ht="14.4" x14ac:dyDescent="0.3">
      <c r="A171" s="23"/>
      <c r="B171" s="15"/>
      <c r="C171" s="11"/>
      <c r="D171" s="7" t="s">
        <v>30</v>
      </c>
      <c r="E171" s="42" t="s">
        <v>91</v>
      </c>
      <c r="F171" s="43">
        <v>200</v>
      </c>
      <c r="G171" s="43">
        <v>0.67</v>
      </c>
      <c r="H171" s="43">
        <v>0.27</v>
      </c>
      <c r="I171" s="43">
        <v>18.3</v>
      </c>
      <c r="J171" s="43">
        <v>78</v>
      </c>
      <c r="K171" s="44">
        <v>496</v>
      </c>
      <c r="L171" s="43">
        <v>5.44</v>
      </c>
    </row>
    <row r="172" spans="1:12" ht="14.4" x14ac:dyDescent="0.3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2.2999999999999998</v>
      </c>
      <c r="H172" s="43">
        <v>0.3</v>
      </c>
      <c r="I172" s="43">
        <v>14.5</v>
      </c>
      <c r="J172" s="43">
        <v>70</v>
      </c>
      <c r="K172" s="44">
        <v>573</v>
      </c>
      <c r="L172" s="43">
        <v>2.04</v>
      </c>
    </row>
    <row r="173" spans="1:12" ht="14.4" x14ac:dyDescent="0.3">
      <c r="A173" s="23"/>
      <c r="B173" s="15"/>
      <c r="C173" s="11"/>
      <c r="D173" s="7" t="s">
        <v>32</v>
      </c>
      <c r="E173" s="42" t="s">
        <v>44</v>
      </c>
      <c r="F173" s="43">
        <v>20</v>
      </c>
      <c r="G173" s="43">
        <v>1.4</v>
      </c>
      <c r="H173" s="43">
        <v>0.7</v>
      </c>
      <c r="I173" s="43">
        <v>9</v>
      </c>
      <c r="J173" s="43">
        <v>39</v>
      </c>
      <c r="K173" s="44">
        <v>574</v>
      </c>
      <c r="L173" s="43">
        <v>1.8</v>
      </c>
    </row>
    <row r="174" spans="1:12" ht="14.4" hidden="1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45.39</v>
      </c>
      <c r="H176" s="19">
        <f t="shared" si="80"/>
        <v>31.21</v>
      </c>
      <c r="I176" s="19">
        <f t="shared" si="80"/>
        <v>101.94</v>
      </c>
      <c r="J176" s="19">
        <f t="shared" si="80"/>
        <v>858.5</v>
      </c>
      <c r="K176" s="25"/>
      <c r="L176" s="19">
        <f t="shared" ref="L176" si="81">SUM(L167:L175)</f>
        <v>69.150000000000006</v>
      </c>
    </row>
    <row r="177" spans="1:12" ht="14.4" x14ac:dyDescent="0.2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1465</v>
      </c>
      <c r="G177" s="32">
        <f t="shared" ref="G177" si="82">G166+G176</f>
        <v>58.18</v>
      </c>
      <c r="H177" s="32">
        <f t="shared" ref="H177" si="83">H166+H176</f>
        <v>49.96</v>
      </c>
      <c r="I177" s="32">
        <f t="shared" ref="I177" si="84">I166+I176</f>
        <v>166.44</v>
      </c>
      <c r="J177" s="32">
        <f t="shared" ref="J177:L177" si="85">J166+J176</f>
        <v>1341.2</v>
      </c>
      <c r="K177" s="32"/>
      <c r="L177" s="32">
        <f t="shared" si="85"/>
        <v>121.22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73</v>
      </c>
      <c r="F178" s="40">
        <v>200</v>
      </c>
      <c r="G178" s="40">
        <v>5.6</v>
      </c>
      <c r="H178" s="40">
        <v>6.8</v>
      </c>
      <c r="I178" s="40">
        <v>32.6</v>
      </c>
      <c r="J178" s="40">
        <v>214</v>
      </c>
      <c r="K178" s="41">
        <v>234</v>
      </c>
      <c r="L178" s="40">
        <v>13.98</v>
      </c>
    </row>
    <row r="179" spans="1:12" ht="14.4" x14ac:dyDescent="0.3">
      <c r="A179" s="23"/>
      <c r="B179" s="15"/>
      <c r="C179" s="11"/>
      <c r="D179" s="6" t="s">
        <v>26</v>
      </c>
      <c r="E179" s="42" t="s">
        <v>61</v>
      </c>
      <c r="F179" s="43">
        <v>20</v>
      </c>
      <c r="G179" s="43">
        <v>4.5999999999999996</v>
      </c>
      <c r="H179" s="43">
        <v>5.9</v>
      </c>
      <c r="I179" s="43">
        <v>0</v>
      </c>
      <c r="J179" s="43">
        <v>71.599999999999994</v>
      </c>
      <c r="K179" s="44">
        <v>75</v>
      </c>
      <c r="L179" s="43">
        <v>13</v>
      </c>
    </row>
    <row r="180" spans="1:12" ht="14.4" x14ac:dyDescent="0.3">
      <c r="A180" s="23"/>
      <c r="B180" s="15"/>
      <c r="C180" s="11"/>
      <c r="D180" s="7" t="s">
        <v>22</v>
      </c>
      <c r="E180" s="42" t="s">
        <v>41</v>
      </c>
      <c r="F180" s="43">
        <v>200</v>
      </c>
      <c r="G180" s="43">
        <v>3.3</v>
      </c>
      <c r="H180" s="43">
        <v>2.9</v>
      </c>
      <c r="I180" s="43">
        <v>13.8</v>
      </c>
      <c r="J180" s="43">
        <v>94</v>
      </c>
      <c r="K180" s="44">
        <v>462</v>
      </c>
      <c r="L180" s="43">
        <v>6.5</v>
      </c>
    </row>
    <row r="181" spans="1:12" ht="14.4" x14ac:dyDescent="0.3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2.2999999999999998</v>
      </c>
      <c r="H181" s="43">
        <v>0.3</v>
      </c>
      <c r="I181" s="43">
        <v>14.5</v>
      </c>
      <c r="J181" s="43">
        <v>70</v>
      </c>
      <c r="K181" s="44">
        <v>573</v>
      </c>
      <c r="L181" s="43">
        <v>2.04</v>
      </c>
    </row>
    <row r="182" spans="1:12" ht="14.4" x14ac:dyDescent="0.3">
      <c r="A182" s="23"/>
      <c r="B182" s="15"/>
      <c r="C182" s="11"/>
      <c r="D182" s="7" t="s">
        <v>102</v>
      </c>
      <c r="E182" s="42" t="s">
        <v>115</v>
      </c>
      <c r="F182" s="43">
        <v>50</v>
      </c>
      <c r="G182" s="43">
        <v>3.41</v>
      </c>
      <c r="H182" s="43">
        <v>3.5</v>
      </c>
      <c r="I182" s="43">
        <v>23.75</v>
      </c>
      <c r="J182" s="43">
        <v>140</v>
      </c>
      <c r="K182" s="44">
        <v>544</v>
      </c>
      <c r="L182" s="43">
        <v>11</v>
      </c>
    </row>
    <row r="183" spans="1:12" ht="14.4" x14ac:dyDescent="0.3">
      <c r="A183" s="23"/>
      <c r="B183" s="15"/>
      <c r="C183" s="11"/>
      <c r="D183" s="6" t="s">
        <v>62</v>
      </c>
      <c r="E183" s="42" t="s">
        <v>63</v>
      </c>
      <c r="F183" s="43">
        <v>125</v>
      </c>
      <c r="G183" s="43">
        <v>3.75</v>
      </c>
      <c r="H183" s="43">
        <v>3.75</v>
      </c>
      <c r="I183" s="43">
        <v>28.5</v>
      </c>
      <c r="J183" s="43">
        <v>91.67</v>
      </c>
      <c r="K183" s="44"/>
      <c r="L183" s="43">
        <v>25</v>
      </c>
    </row>
    <row r="184" spans="1:12" ht="14.4" hidden="1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625</v>
      </c>
      <c r="G185" s="19">
        <f t="shared" ref="G185:J185" si="86">SUM(G178:G184)</f>
        <v>22.96</v>
      </c>
      <c r="H185" s="19">
        <f t="shared" si="86"/>
        <v>23.15</v>
      </c>
      <c r="I185" s="19">
        <f t="shared" si="86"/>
        <v>113.15</v>
      </c>
      <c r="J185" s="19">
        <f t="shared" si="86"/>
        <v>681.27</v>
      </c>
      <c r="K185" s="25"/>
      <c r="L185" s="19">
        <f t="shared" ref="L185" si="87">SUM(L178:L184)</f>
        <v>71.52000000000001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69</v>
      </c>
      <c r="F187" s="43">
        <v>200</v>
      </c>
      <c r="G187" s="43">
        <v>8.8000000000000007</v>
      </c>
      <c r="H187" s="43">
        <v>10.3</v>
      </c>
      <c r="I187" s="43">
        <v>6.1</v>
      </c>
      <c r="J187" s="43">
        <v>153</v>
      </c>
      <c r="K187" s="44">
        <v>95</v>
      </c>
      <c r="L187" s="43">
        <v>6.13</v>
      </c>
    </row>
    <row r="188" spans="1:12" ht="14.4" x14ac:dyDescent="0.3">
      <c r="A188" s="23"/>
      <c r="B188" s="15"/>
      <c r="C188" s="11"/>
      <c r="D188" s="7" t="s">
        <v>28</v>
      </c>
      <c r="E188" s="42" t="s">
        <v>116</v>
      </c>
      <c r="F188" s="43">
        <v>90</v>
      </c>
      <c r="G188" s="43">
        <v>12.6</v>
      </c>
      <c r="H188" s="43">
        <v>5.4</v>
      </c>
      <c r="I188" s="43">
        <v>2.7</v>
      </c>
      <c r="J188" s="43">
        <v>100.8</v>
      </c>
      <c r="K188" s="44">
        <v>307</v>
      </c>
      <c r="L188" s="43">
        <v>44.15</v>
      </c>
    </row>
    <row r="189" spans="1:12" ht="14.4" x14ac:dyDescent="0.3">
      <c r="A189" s="23"/>
      <c r="B189" s="15"/>
      <c r="C189" s="11"/>
      <c r="D189" s="7" t="s">
        <v>29</v>
      </c>
      <c r="E189" s="42" t="s">
        <v>66</v>
      </c>
      <c r="F189" s="43">
        <v>100</v>
      </c>
      <c r="G189" s="43">
        <v>2.5099999999999998</v>
      </c>
      <c r="H189" s="43">
        <v>3.62</v>
      </c>
      <c r="I189" s="43">
        <v>25.9</v>
      </c>
      <c r="J189" s="43">
        <v>146.19999999999999</v>
      </c>
      <c r="K189" s="44">
        <v>385</v>
      </c>
      <c r="L189" s="43">
        <v>12</v>
      </c>
    </row>
    <row r="190" spans="1:12" ht="14.4" x14ac:dyDescent="0.3">
      <c r="A190" s="23"/>
      <c r="B190" s="15"/>
      <c r="C190" s="11"/>
      <c r="D190" s="7"/>
      <c r="E190" s="42" t="s">
        <v>117</v>
      </c>
      <c r="F190" s="43">
        <v>50</v>
      </c>
      <c r="G190" s="43">
        <v>0.71</v>
      </c>
      <c r="H190" s="43">
        <v>4.67</v>
      </c>
      <c r="I190" s="43">
        <v>1.21</v>
      </c>
      <c r="J190" s="43">
        <v>49.85</v>
      </c>
      <c r="K190" s="44"/>
      <c r="L190" s="43">
        <v>13.03</v>
      </c>
    </row>
    <row r="191" spans="1:12" ht="14.4" x14ac:dyDescent="0.3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0.6</v>
      </c>
      <c r="H191" s="43">
        <v>0.1</v>
      </c>
      <c r="I191" s="43">
        <v>20.100000000000001</v>
      </c>
      <c r="J191" s="43">
        <v>84</v>
      </c>
      <c r="K191" s="44">
        <v>494</v>
      </c>
      <c r="L191" s="43">
        <v>7.44</v>
      </c>
    </row>
    <row r="192" spans="1:12" ht="14.4" x14ac:dyDescent="0.3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2.2999999999999998</v>
      </c>
      <c r="H192" s="43">
        <v>0.3</v>
      </c>
      <c r="I192" s="43">
        <v>14.5</v>
      </c>
      <c r="J192" s="43">
        <v>70</v>
      </c>
      <c r="K192" s="44">
        <v>573</v>
      </c>
      <c r="L192" s="43">
        <v>2.04</v>
      </c>
    </row>
    <row r="193" spans="1:12" ht="14.4" x14ac:dyDescent="0.3">
      <c r="A193" s="23"/>
      <c r="B193" s="15"/>
      <c r="C193" s="11"/>
      <c r="D193" s="7" t="s">
        <v>32</v>
      </c>
      <c r="E193" s="42" t="s">
        <v>44</v>
      </c>
      <c r="F193" s="43">
        <v>20</v>
      </c>
      <c r="G193" s="43">
        <v>1.4</v>
      </c>
      <c r="H193" s="43">
        <v>0.7</v>
      </c>
      <c r="I193" s="43">
        <v>9</v>
      </c>
      <c r="J193" s="43">
        <v>39</v>
      </c>
      <c r="K193" s="44">
        <v>574</v>
      </c>
      <c r="L193" s="43">
        <v>1.8</v>
      </c>
    </row>
    <row r="194" spans="1:12" ht="14.4" hidden="1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hidden="1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SUM(F186:F195)</f>
        <v>690</v>
      </c>
      <c r="G196" s="19">
        <f t="shared" ref="G196:J196" si="88">SUM(G186:G195)</f>
        <v>28.919999999999998</v>
      </c>
      <c r="H196" s="19">
        <f t="shared" si="88"/>
        <v>25.090000000000003</v>
      </c>
      <c r="I196" s="19">
        <f t="shared" si="88"/>
        <v>79.510000000000005</v>
      </c>
      <c r="J196" s="19">
        <f t="shared" si="88"/>
        <v>642.85</v>
      </c>
      <c r="K196" s="25"/>
      <c r="L196" s="19">
        <f t="shared" ref="L196" si="89">SUM(L186:L195)</f>
        <v>86.59</v>
      </c>
    </row>
    <row r="197" spans="1:12" ht="14.4" x14ac:dyDescent="0.25">
      <c r="A197" s="29">
        <f>A178</f>
        <v>2</v>
      </c>
      <c r="B197" s="30">
        <f>B178</f>
        <v>5</v>
      </c>
      <c r="C197" s="55" t="s">
        <v>4</v>
      </c>
      <c r="D197" s="56"/>
      <c r="E197" s="31"/>
      <c r="F197" s="32">
        <f>F185+F196</f>
        <v>1315</v>
      </c>
      <c r="G197" s="32">
        <f t="shared" ref="G197" si="90">G185+G196</f>
        <v>51.879999999999995</v>
      </c>
      <c r="H197" s="32">
        <f t="shared" ref="H197" si="91">H185+H196</f>
        <v>48.24</v>
      </c>
      <c r="I197" s="32">
        <f t="shared" ref="I197" si="92">I185+I196</f>
        <v>192.66000000000003</v>
      </c>
      <c r="J197" s="32">
        <f t="shared" ref="J197:L197" si="93">J185+J196</f>
        <v>1324.12</v>
      </c>
      <c r="K197" s="32"/>
      <c r="L197" s="32">
        <f t="shared" si="93"/>
        <v>158.11000000000001</v>
      </c>
    </row>
    <row r="198" spans="1:12" x14ac:dyDescent="0.25">
      <c r="A198" s="27"/>
      <c r="B198" s="28"/>
      <c r="C198" s="57" t="s">
        <v>5</v>
      </c>
      <c r="D198" s="57"/>
      <c r="E198" s="57"/>
      <c r="F198" s="34">
        <f>(F24+F43+F62+F81+F100+F119+F138+F157+F177+F197)/(IF(F24=0,0,1)+IF(F43=0,0,1)+IF(F62=0,0,1)+IF(F81=0,0,1)+IF(F100=0,0,1)+IF(F119=0,0,1)+IF(F138=0,0,1)+IF(F157=0,0,1)+IF(F177=0,0,1)+IF(F197=0,0,1))</f>
        <v>1358</v>
      </c>
      <c r="G198" s="34">
        <f t="shared" ref="G198:J198" si="94">(G24+G43+G62+G81+G100+G119+G138+G157+G177+G197)/(IF(G24=0,0,1)+IF(G43=0,0,1)+IF(G62=0,0,1)+IF(G81=0,0,1)+IF(G100=0,0,1)+IF(G119=0,0,1)+IF(G138=0,0,1)+IF(G157=0,0,1)+IF(G177=0,0,1)+IF(G197=0,0,1))</f>
        <v>58.239999999999995</v>
      </c>
      <c r="H198" s="34">
        <f t="shared" si="94"/>
        <v>53.958999999999989</v>
      </c>
      <c r="I198" s="34">
        <f t="shared" si="94"/>
        <v>178.95400000000001</v>
      </c>
      <c r="J198" s="34">
        <f t="shared" si="94"/>
        <v>1406.134</v>
      </c>
      <c r="K198" s="34"/>
      <c r="L198" s="34">
        <f t="shared" ref="L198" si="95">(L24+L43+L62+L81+L100+L119+L138+L157+L177+L197)/(IF(L24=0,0,1)+IF(L43=0,0,1)+IF(L62=0,0,1)+IF(L81=0,0,1)+IF(L100=0,0,1)+IF(L119=0,0,1)+IF(L138=0,0,1)+IF(L157=0,0,1)+IF(L177=0,0,1)+IF(L197=0,0,1))</f>
        <v>159.49299999999999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2023-10-13T04:35:08Z</cp:lastPrinted>
  <dcterms:created xsi:type="dcterms:W3CDTF">2022-05-16T14:23:56Z</dcterms:created>
  <dcterms:modified xsi:type="dcterms:W3CDTF">2024-09-27T04:13:35Z</dcterms:modified>
</cp:coreProperties>
</file>